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UREMENT AND CONTRACT BRANCH\Belle\No.3\Solicitation FY24\D.C. Courts Office Supplies\PRICE SCHEDULE\"/>
    </mc:Choice>
  </mc:AlternateContent>
  <xr:revisionPtr revIDLastSave="0" documentId="8_{3B40C080-500D-4AE6-8E9D-D32DA70C0141}" xr6:coauthVersionLast="47" xr6:coauthVersionMax="47" xr10:uidLastSave="{00000000-0000-0000-0000-000000000000}"/>
  <bookViews>
    <workbookView xWindow="1536" yWindow="1536" windowWidth="18600" windowHeight="9132" activeTab="3" xr2:uid="{00000000-000D-0000-FFFF-FFFF00000000}"/>
  </bookViews>
  <sheets>
    <sheet name="Part 1" sheetId="1" r:id="rId1"/>
    <sheet name="Part 2" sheetId="2" r:id="rId2"/>
    <sheet name="Part 3" sheetId="3" r:id="rId3"/>
    <sheet name="Part 4" sheetId="4" r:id="rId4"/>
  </sheets>
  <definedNames>
    <definedName name="_xlnm._FilterDatabase" localSheetId="0" hidden="1">'Part 1'!$A$3:$L$3</definedName>
    <definedName name="_xlnm.Print_Area" localSheetId="0">'Part 1'!$A$1:$K$127</definedName>
    <definedName name="_xlnm.Print_Area" localSheetId="1">'Part 2'!$A$1:$C$28</definedName>
    <definedName name="_xlnm.Print_Area" localSheetId="2">'Part 3'!$A$1:$D$18</definedName>
    <definedName name="_xlnm.Print_Area" localSheetId="3">'Part 4'!$A$1:$D$8</definedName>
    <definedName name="_xlnm.Print_Titles" localSheetId="0">'Part 1'!$3:$3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L12" i="1"/>
  <c r="L20" i="1"/>
  <c r="L28" i="1"/>
  <c r="L44" i="1"/>
  <c r="L52" i="1"/>
  <c r="L60" i="1"/>
  <c r="L68" i="1"/>
  <c r="L76" i="1"/>
  <c r="L84" i="1"/>
  <c r="L92" i="1"/>
  <c r="L100" i="1"/>
  <c r="L108" i="1"/>
  <c r="L10" i="1"/>
  <c r="L11" i="1"/>
  <c r="L19" i="1"/>
  <c r="L26" i="1"/>
  <c r="L27" i="1"/>
  <c r="L36" i="1"/>
  <c r="L42" i="1"/>
  <c r="L43" i="1"/>
  <c r="L50" i="1"/>
  <c r="L51" i="1"/>
  <c r="L66" i="1"/>
  <c r="L67" i="1"/>
  <c r="L75" i="1"/>
  <c r="L82" i="1"/>
  <c r="L83" i="1"/>
  <c r="L90" i="1"/>
  <c r="L91" i="1"/>
  <c r="L106" i="1"/>
  <c r="L107" i="1"/>
  <c r="L115" i="1"/>
  <c r="L118" i="1"/>
  <c r="F4" i="3"/>
  <c r="H4" i="3" s="1"/>
  <c r="L7" i="1"/>
  <c r="L15" i="1"/>
  <c r="L21" i="1"/>
  <c r="L22" i="1"/>
  <c r="L23" i="1"/>
  <c r="L30" i="1"/>
  <c r="L33" i="1"/>
  <c r="L34" i="1"/>
  <c r="L35" i="1"/>
  <c r="L39" i="1"/>
  <c r="L47" i="1"/>
  <c r="L53" i="1"/>
  <c r="L54" i="1"/>
  <c r="L55" i="1"/>
  <c r="L58" i="1"/>
  <c r="L59" i="1"/>
  <c r="L62" i="1"/>
  <c r="L65" i="1"/>
  <c r="L71" i="1"/>
  <c r="L79" i="1"/>
  <c r="L85" i="1"/>
  <c r="L86" i="1"/>
  <c r="L87" i="1"/>
  <c r="L94" i="1"/>
  <c r="L97" i="1"/>
  <c r="L98" i="1"/>
  <c r="L99" i="1"/>
  <c r="L103" i="1"/>
  <c r="L111" i="1"/>
  <c r="L117" i="1"/>
  <c r="L119" i="1"/>
  <c r="L122" i="1"/>
  <c r="L123" i="1"/>
  <c r="L5" i="1"/>
  <c r="L6" i="1"/>
  <c r="L8" i="1"/>
  <c r="L13" i="1"/>
  <c r="L14" i="1"/>
  <c r="L16" i="1"/>
  <c r="L24" i="1"/>
  <c r="L29" i="1"/>
  <c r="L32" i="1"/>
  <c r="L37" i="1"/>
  <c r="L38" i="1"/>
  <c r="L40" i="1"/>
  <c r="L45" i="1"/>
  <c r="L46" i="1"/>
  <c r="L48" i="1"/>
  <c r="L56" i="1"/>
  <c r="L61" i="1"/>
  <c r="L64" i="1"/>
  <c r="L69" i="1"/>
  <c r="L70" i="1"/>
  <c r="L72" i="1"/>
  <c r="L77" i="1"/>
  <c r="L78" i="1"/>
  <c r="L80" i="1"/>
  <c r="L88" i="1"/>
  <c r="L93" i="1"/>
  <c r="L96" i="1"/>
  <c r="L101" i="1"/>
  <c r="L102" i="1"/>
  <c r="L104" i="1"/>
  <c r="L109" i="1"/>
  <c r="L110" i="1"/>
  <c r="L112" i="1"/>
  <c r="L120" i="1"/>
  <c r="L9" i="1"/>
  <c r="L17" i="1"/>
  <c r="L18" i="1"/>
  <c r="L25" i="1"/>
  <c r="L31" i="1"/>
  <c r="L41" i="1"/>
  <c r="L49" i="1"/>
  <c r="L57" i="1"/>
  <c r="L63" i="1"/>
  <c r="L73" i="1"/>
  <c r="L74" i="1"/>
  <c r="L81" i="1"/>
  <c r="L89" i="1"/>
  <c r="L95" i="1"/>
  <c r="L105" i="1"/>
  <c r="L113" i="1"/>
  <c r="L114" i="1"/>
  <c r="L116" i="1"/>
  <c r="L121" i="1"/>
  <c r="D14" i="3"/>
  <c r="D4" i="3"/>
  <c r="K19" i="1"/>
  <c r="K18" i="1"/>
  <c r="K9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4" i="1"/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3" i="2"/>
</calcChain>
</file>

<file path=xl/sharedStrings.xml><?xml version="1.0" encoding="utf-8"?>
<sst xmlns="http://schemas.openxmlformats.org/spreadsheetml/2006/main" count="301" uniqueCount="174">
  <si>
    <t>EA</t>
  </si>
  <si>
    <t>DZ</t>
  </si>
  <si>
    <t>BX</t>
  </si>
  <si>
    <t>PK</t>
  </si>
  <si>
    <t>ST</t>
  </si>
  <si>
    <t>RM</t>
  </si>
  <si>
    <t>UOM</t>
  </si>
  <si>
    <t>CALENDAR HOLDER BLACK</t>
  </si>
  <si>
    <t>DIVIDERS INSERTABLE 8TAB MULTI</t>
  </si>
  <si>
    <t>DIVIDERS INSERTABLE 8TAB CLEAR</t>
  </si>
  <si>
    <t>EASEL PAD 27X34 RECYCLED PLAIN</t>
  </si>
  <si>
    <t>FASTNERS PREMIUM SET 2IN</t>
  </si>
  <si>
    <t>PUSH PINS CLEAR 100</t>
  </si>
  <si>
    <t>RIBBON TYP L/O IBM WHEEL</t>
  </si>
  <si>
    <t>SCISSORS,IND,8, BENT</t>
  </si>
  <si>
    <t>STAPLER ANTI-MICRO FULL STRIP</t>
  </si>
  <si>
    <t>STAPLE REMOVER VALUE PACK</t>
  </si>
  <si>
    <t>CORRECT FLUID PRM BOND 20ML WE</t>
  </si>
  <si>
    <t>CT</t>
  </si>
  <si>
    <t>BINDER CLIPS - MEDIUM</t>
  </si>
  <si>
    <t>BINDER CLIPS - SMALL</t>
  </si>
  <si>
    <t>CALCULATOR</t>
  </si>
  <si>
    <t>CALENDAR  PAD 22X17</t>
  </si>
  <si>
    <t>CALENDAR  DAILY REFILL 3X6</t>
  </si>
  <si>
    <t>CALENDAR MONTH WALL 12X27</t>
  </si>
  <si>
    <t>CLIPBOARD LETTER</t>
  </si>
  <si>
    <t xml:space="preserve">DIVIDERS 1-31 </t>
  </si>
  <si>
    <t xml:space="preserve">DIVIDERS A-Z </t>
  </si>
  <si>
    <t>FOLDER,DOUBLE TOP KRAFT,1/3 CUT,LETTER</t>
  </si>
  <si>
    <t xml:space="preserve">FOLDER DOUBLE TOP KRAFT,1/3CUT LEGAL </t>
  </si>
  <si>
    <t>GLUESTICK 6PK</t>
  </si>
  <si>
    <t>LABLES FILE FOLDER  DARK BLUE</t>
  </si>
  <si>
    <t>LABLES FILE FOLDER, DARK RED</t>
  </si>
  <si>
    <t>LABLES FILE FOLDER, GREEN</t>
  </si>
  <si>
    <t>LABLES FILE FOLDER, YELLOW</t>
  </si>
  <si>
    <t>LETTER OPERNER</t>
  </si>
  <si>
    <t>MOUSE PAD BLACK</t>
  </si>
  <si>
    <t>MOUSE PAD BLUE</t>
  </si>
  <si>
    <t>PAD WRITING 8.5X14 LEGAL YELLOW</t>
  </si>
  <si>
    <t>PAD WRITING 8.5X11 LETTER WHITE</t>
  </si>
  <si>
    <t>PAD WRITING 5X8 JR LGL</t>
  </si>
  <si>
    <t>PAD STENO GREGG GREEN 60SHEET</t>
  </si>
  <si>
    <t>PAD MESSAGE</t>
  </si>
  <si>
    <t>PAPER CLIPS JUMBO</t>
  </si>
  <si>
    <t>PAPER CLIP DISPENSER JUMBO</t>
  </si>
  <si>
    <t>PAPER CLIPS REGULAR</t>
  </si>
  <si>
    <t>PEN FELT TIP MED BLACK</t>
  </si>
  <si>
    <t>PEN FELT TIP MED BLUE</t>
  </si>
  <si>
    <t>PEN FELT TIP MED GREEN</t>
  </si>
  <si>
    <t>POST-IT-NOTE, 1 1/2" X 2", YELLOW</t>
  </si>
  <si>
    <t>POST-IT-NOTE  3X3 12PK YELLOW</t>
  </si>
  <si>
    <t>POST-IT-NOTE 3X5 YELLOW</t>
  </si>
  <si>
    <t>PROTECTED SHEET 3-HOLE CLEAR</t>
  </si>
  <si>
    <t>PUS PINS ASSORT</t>
  </si>
  <si>
    <t>TAPE CORRECTION LIFT-OFF TAPE FOR WHEELWRITER</t>
  </si>
  <si>
    <t>ROLODEX 2 1/4" X 4" REFILL</t>
  </si>
  <si>
    <t>RUBBER BANDS SIZE 33</t>
  </si>
  <si>
    <t>RUBBER BANDS SIZE 64</t>
  </si>
  <si>
    <t>RUBBER BANDS SIZE 84</t>
  </si>
  <si>
    <t>RULER DOUBLE BRASS EDGE</t>
  </si>
  <si>
    <t>STAPLE STANDARD</t>
  </si>
  <si>
    <t>TAPE PACKING 6PK 48MMX50M 3MIL</t>
  </si>
  <si>
    <t>TAPE DISPENSER BLACK</t>
  </si>
  <si>
    <t>TAPE 2.25X130 WHT 100PK</t>
  </si>
  <si>
    <t xml:space="preserve">TAPE SCOTCH 600 TRANSP </t>
  </si>
  <si>
    <t>FOLDER DOUBLE POCKET DARK BLUE</t>
  </si>
  <si>
    <t xml:space="preserve">MARKER CHISEL BLUE </t>
  </si>
  <si>
    <t>MARKER CHISEL GREEN</t>
  </si>
  <si>
    <t>MARKER CHISEL RED</t>
  </si>
  <si>
    <t xml:space="preserve">MARKER CHISEL BLACK </t>
  </si>
  <si>
    <t>FOLDER HANGING FILE LETTER</t>
  </si>
  <si>
    <t>FOLDER HANGING FILE LEGAL</t>
  </si>
  <si>
    <t>FOLDER HANGING CLASSIFIED LETTER 6 SECTION BLUE</t>
  </si>
  <si>
    <t>FOLDER HANGING CLASSIFIED LEGAL 6 SECTION BLUE</t>
  </si>
  <si>
    <t>CLIPBOARD LEGAL</t>
  </si>
  <si>
    <t>FILE WIRE STEP JR</t>
  </si>
  <si>
    <t>DICTIONARY WEBSTER, PAPERBACK</t>
  </si>
  <si>
    <t>DICTIONARY THESAURUS, PAPERBACK</t>
  </si>
  <si>
    <t xml:space="preserve">FOLDER POCKET, FILE  LEGAL  EXPANDING  </t>
  </si>
  <si>
    <t>FOLDER POCKET,FILE, LETTER  EXPANDING</t>
  </si>
  <si>
    <t>FASTENERS PRONG BASE 2IN</t>
  </si>
  <si>
    <t>PENCIL #2 YELLOW</t>
  </si>
  <si>
    <t>PEN FLEXGRIP MED BLACK</t>
  </si>
  <si>
    <t>PEN FLEXGRIP MED BLUE</t>
  </si>
  <si>
    <t>PEN FLEXGRIP MED RED</t>
  </si>
  <si>
    <t>PEN FLEXGRIP FINE BLACK</t>
  </si>
  <si>
    <t>PEN FLEXGRIP FINE BLUE</t>
  </si>
  <si>
    <t xml:space="preserve">ROLODEX 2 1/4" X 4" Rotary </t>
  </si>
  <si>
    <t>STAMP PAD RED</t>
  </si>
  <si>
    <t xml:space="preserve">STAMP PAD BLACK </t>
  </si>
  <si>
    <t>TRAY STACKABLE BLACK</t>
  </si>
  <si>
    <t>TRAY WOOD</t>
  </si>
  <si>
    <t>BINDER 1" BLACK</t>
  </si>
  <si>
    <t>RECORD BOOK 8 3/4 X 14 1/4</t>
  </si>
  <si>
    <t>ENVELOPE INTEROFFICE 10X13</t>
  </si>
  <si>
    <t>ENVELOPE INTEROFFICE 10X15</t>
  </si>
  <si>
    <t>SURGE PROTECTION</t>
  </si>
  <si>
    <t>LABLES LASER FILE FOLDER, WHITE 1 1/3 X 4</t>
  </si>
  <si>
    <t>LABLES LASER FILE FOLDER, WHITE 1X2 5/8</t>
  </si>
  <si>
    <t>MARKER DRY ERASE ASSORTED</t>
  </si>
  <si>
    <t>ERASER DRY</t>
  </si>
  <si>
    <t>LABELS LASER FILE FOLDER, WHITE/GREEN</t>
  </si>
  <si>
    <t>LABEL LASER FILE FOLDER, WHITE/YELLOW</t>
  </si>
  <si>
    <t>LABELS LASER FILE FOLDER, WHITE/BLUE</t>
  </si>
  <si>
    <t>LABELS LASER FILE FOLDER, WHITE/RED</t>
  </si>
  <si>
    <t>HIGHLIGTER BROAD TIP YELLOW</t>
  </si>
  <si>
    <t xml:space="preserve">DOORSTOP </t>
  </si>
  <si>
    <t xml:space="preserve">BINDER CLIPS- LARGE </t>
  </si>
  <si>
    <t>DESK PAD AND MOUSE PAD</t>
  </si>
  <si>
    <t>PEN FLEXGRIP FINE RED</t>
  </si>
  <si>
    <t>CLIN</t>
  </si>
  <si>
    <t>ITEM NO.</t>
  </si>
  <si>
    <t>DESCRIPTION</t>
  </si>
  <si>
    <t>ESTIMATED ANNUAL QUANTITY</t>
  </si>
  <si>
    <t>BASE YEAR PRICE</t>
  </si>
  <si>
    <t>EXTENSION</t>
  </si>
  <si>
    <t>TOTAL</t>
  </si>
  <si>
    <t>DC Courts Core Items List</t>
  </si>
  <si>
    <t>Amount</t>
  </si>
  <si>
    <t>Base Period</t>
  </si>
  <si>
    <t>Option Year 1</t>
  </si>
  <si>
    <t>Total Base Period Price (from Part 1)</t>
  </si>
  <si>
    <t>Total Base Period Price</t>
  </si>
  <si>
    <t>Option Year 1 Price (Line 6 x Line 7)</t>
  </si>
  <si>
    <t>Option Year 2</t>
  </si>
  <si>
    <t>Option Year 1 Price</t>
  </si>
  <si>
    <t>Option Year 2 Price (Line 11 x Line 12)</t>
  </si>
  <si>
    <t>Option Year 3</t>
  </si>
  <si>
    <t>Option Year 4</t>
  </si>
  <si>
    <t>Option Year 2 Price</t>
  </si>
  <si>
    <t>Option Year 3 Price</t>
  </si>
  <si>
    <t>Option Year 2 Price (Line 16 x Line 17)</t>
  </si>
  <si>
    <t>Option Year 2 Price (Line 21 x Line 22)</t>
  </si>
  <si>
    <t>Total 5-Year Core Items Price</t>
  </si>
  <si>
    <t>(Line 3+8+13+18+23)</t>
  </si>
  <si>
    <t>Price Schedule Part 2</t>
  </si>
  <si>
    <t>Calculation of Total 5-Year DC Courts Core Items Price</t>
  </si>
  <si>
    <t>Total 5-Year Non-Core Items Price</t>
  </si>
  <si>
    <t>Estimated Purchases</t>
  </si>
  <si>
    <t>Estimated Price</t>
  </si>
  <si>
    <t>Percent Discount from Catalog Price*</t>
  </si>
  <si>
    <t>* Provide a copy of the catalog upon which discounts will be based.</t>
  </si>
  <si>
    <t>Price Schedule Part 3</t>
  </si>
  <si>
    <t>Discount on Non-Core Items</t>
  </si>
  <si>
    <t>Total Offered Price</t>
  </si>
  <si>
    <t>Price</t>
  </si>
  <si>
    <t>Price Schedule Part 4</t>
  </si>
  <si>
    <t>Total Evaluated Price</t>
  </si>
  <si>
    <t>HOLE PUNCH, THREE, BLACK</t>
  </si>
  <si>
    <t>HOLE PUNCH, TWO, BLACK</t>
  </si>
  <si>
    <t>FOLDER POCKET, LETTER RED</t>
  </si>
  <si>
    <t>FOLDER POCKET, LETTER YELLOW</t>
  </si>
  <si>
    <t>INDEX CARD RULED 3X5 WHITE</t>
  </si>
  <si>
    <t>INDEX CARD RULED 5X8 WHITE</t>
  </si>
  <si>
    <t>BINDER 2" BLACK</t>
  </si>
  <si>
    <t>PAPER, STAPLES  8.5X11 BOND RM</t>
  </si>
  <si>
    <t>HAND SANITIZER (5456)</t>
  </si>
  <si>
    <t>HAND SANITIZER (5192)</t>
  </si>
  <si>
    <t>HAND SANITIZER PUMP (2 Liters)</t>
  </si>
  <si>
    <t>STAND, PURELL, SANTIZING</t>
  </si>
  <si>
    <t>TABLE CLOTH PLASTIC BLACK</t>
  </si>
  <si>
    <t>TABLE CLOTH PLASTIC BLUE</t>
  </si>
  <si>
    <t>TABLE CLOTH PLASTIC RED</t>
  </si>
  <si>
    <t>TABLE CLOTH PLASTIC WHITE</t>
  </si>
  <si>
    <t>INDEX CARD UNRULED 3X5 WHITE</t>
  </si>
  <si>
    <t>INDEX CARD UNRULED 5X8 WHITE</t>
  </si>
  <si>
    <t>GSA PRICE</t>
  </si>
  <si>
    <t xml:space="preserve">Total Based Period Price </t>
  </si>
  <si>
    <t>Based Period (4 Months)</t>
  </si>
  <si>
    <t>Escalation Percentage</t>
  </si>
  <si>
    <t xml:space="preserve">Escalation Percentage </t>
  </si>
  <si>
    <t>DCSC-24-IFB-281 Price Schedule J.10</t>
  </si>
  <si>
    <t xml:space="preserve"> Core Items Price</t>
  </si>
  <si>
    <t xml:space="preserve"> Non-Core Item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</si>
</sst>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name val="Arial Unicode MS"/>
      <family val="2"/>
    </font>
    <font>
      <sz val="10"/>
      <name val="Arial Unicode MS"/>
      <family val="2"/>
    </font>
    <font>
      <sz val="8"/>
      <color rgb="FF222222"/>
      <name val="Andale WT"/>
      <family val="2"/>
    </font>
    <font>
      <sz val="9"/>
      <name val="Unicode"/>
    </font>
    <font>
      <sz val="9"/>
      <color rgb="FF222222"/>
      <name val="Unicode"/>
    </font>
    <font>
      <b/>
      <sz val="10"/>
      <name val="Arial Unicode MS"/>
    </font>
    <font>
      <sz val="10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E2E2E2"/>
      </left>
      <right style="medium">
        <color rgb="FFE2E2E2"/>
      </right>
      <top/>
      <bottom style="medium">
        <color rgb="FFE2E2E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9">
    <xf numFmtId="0" fontId="0" fillId="0" borderId="0" xfId="0"/>
    <xf numFmtId="0" fontId="4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1" xfId="2" applyFont="1" applyFill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Fill="1" applyBorder="1"/>
    <xf numFmtId="44" fontId="4" fillId="0" borderId="0" xfId="1" applyFont="1" applyBorder="1" applyAlignment="1">
      <alignment horizontal="center" wrapText="1"/>
    </xf>
    <xf numFmtId="44" fontId="5" fillId="0" borderId="1" xfId="1" applyFont="1" applyBorder="1"/>
    <xf numFmtId="44" fontId="5" fillId="0" borderId="0" xfId="1" applyFont="1"/>
    <xf numFmtId="44" fontId="4" fillId="0" borderId="0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1" xfId="0" applyFont="1" applyBorder="1"/>
    <xf numFmtId="44" fontId="5" fillId="0" borderId="1" xfId="1" applyFont="1" applyBorder="1" applyAlignment="1">
      <alignment horizontal="center"/>
    </xf>
    <xf numFmtId="0" fontId="5" fillId="2" borderId="1" xfId="2" applyFont="1" applyFill="1" applyBorder="1" applyAlignment="1">
      <alignment horizontal="center" wrapText="1"/>
    </xf>
    <xf numFmtId="164" fontId="5" fillId="2" borderId="1" xfId="0" applyNumberFormat="1" applyFont="1" applyFill="1" applyBorder="1"/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44" fontId="5" fillId="0" borderId="0" xfId="1" applyFont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44" fontId="5" fillId="2" borderId="1" xfId="1" applyFont="1" applyFill="1" applyBorder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right" vertical="top"/>
    </xf>
    <xf numFmtId="0" fontId="7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8" fontId="5" fillId="0" borderId="1" xfId="1" applyNumberFormat="1" applyFont="1" applyBorder="1"/>
    <xf numFmtId="9" fontId="5" fillId="0" borderId="1" xfId="0" applyNumberFormat="1" applyFont="1" applyBorder="1"/>
    <xf numFmtId="9" fontId="5" fillId="0" borderId="1" xfId="0" applyNumberFormat="1" applyFont="1" applyBorder="1" applyAlignment="1">
      <alignment horizontal="center"/>
    </xf>
    <xf numFmtId="8" fontId="5" fillId="0" borderId="2" xfId="1" applyNumberFormat="1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4" fontId="5" fillId="0" borderId="1" xfId="0" applyNumberFormat="1" applyFont="1" applyBorder="1"/>
    <xf numFmtId="0" fontId="9" fillId="0" borderId="0" xfId="0" applyFont="1"/>
    <xf numFmtId="44" fontId="10" fillId="0" borderId="1" xfId="1" applyFont="1" applyBorder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7"/>
  <sheetViews>
    <sheetView showGridLines="0" zoomScaleNormal="100" workbookViewId="0">
      <selection sqref="A1:K1"/>
    </sheetView>
  </sheetViews>
  <sheetFormatPr defaultColWidth="9.21875" defaultRowHeight="13.2"/>
  <cols>
    <col min="1" max="1" width="5.5546875" style="11" bestFit="1" customWidth="1"/>
    <col min="2" max="2" width="13.5546875" style="7" bestFit="1" customWidth="1"/>
    <col min="3" max="3" width="53.5546875" style="7" bestFit="1" customWidth="1"/>
    <col min="4" max="4" width="6.5546875" style="12" customWidth="1"/>
    <col min="5" max="5" width="21.88671875" style="12" customWidth="1"/>
    <col min="6" max="6" width="20.6640625" style="41" customWidth="1"/>
    <col min="7" max="7" width="13" style="33" customWidth="1"/>
    <col min="8" max="10" width="32.21875" style="16" customWidth="1"/>
    <col min="11" max="11" width="13.77734375" style="16" customWidth="1"/>
    <col min="12" max="12" width="23.21875" style="7" customWidth="1"/>
    <col min="13" max="16384" width="9.21875" style="7"/>
  </cols>
  <sheetData>
    <row r="1" spans="1:12">
      <c r="A1" s="46" t="s">
        <v>171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2">
      <c r="A2" s="46" t="s">
        <v>117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2" s="2" customFormat="1" ht="75" customHeight="1">
      <c r="A3" s="1" t="s">
        <v>110</v>
      </c>
      <c r="B3" s="1" t="s">
        <v>111</v>
      </c>
      <c r="C3" s="1" t="s">
        <v>112</v>
      </c>
      <c r="D3" s="1" t="s">
        <v>6</v>
      </c>
      <c r="E3" s="1" t="s">
        <v>113</v>
      </c>
      <c r="F3" s="1"/>
      <c r="G3" s="1"/>
      <c r="H3" s="17" t="s">
        <v>114</v>
      </c>
      <c r="I3" s="17"/>
      <c r="J3" s="17" t="s">
        <v>166</v>
      </c>
      <c r="K3" s="14" t="s">
        <v>115</v>
      </c>
    </row>
    <row r="4" spans="1:12">
      <c r="A4" s="3">
        <v>1</v>
      </c>
      <c r="B4" s="4"/>
      <c r="C4" s="5" t="s">
        <v>92</v>
      </c>
      <c r="D4" s="6" t="s">
        <v>0</v>
      </c>
      <c r="E4" s="6">
        <v>250</v>
      </c>
      <c r="F4" s="6"/>
      <c r="G4" s="35"/>
      <c r="H4" s="15"/>
      <c r="I4" s="15"/>
      <c r="J4" s="15"/>
      <c r="K4" s="15">
        <f>H4*E4</f>
        <v>0</v>
      </c>
      <c r="L4" s="43">
        <f>H4*F4</f>
        <v>0</v>
      </c>
    </row>
    <row r="5" spans="1:12" ht="13.8" thickBot="1">
      <c r="A5" s="3">
        <v>2</v>
      </c>
      <c r="B5" s="4"/>
      <c r="C5" s="5" t="s">
        <v>154</v>
      </c>
      <c r="D5" s="6" t="s">
        <v>0</v>
      </c>
      <c r="E5" s="6">
        <v>250</v>
      </c>
      <c r="F5" s="6"/>
      <c r="G5" s="36"/>
      <c r="H5" s="15"/>
      <c r="I5" s="15"/>
      <c r="J5" s="15"/>
      <c r="K5" s="15">
        <f t="shared" ref="K5:K68" si="0">H5*E5</f>
        <v>0</v>
      </c>
      <c r="L5" s="43">
        <f t="shared" ref="L5:L68" si="1">H5*F5</f>
        <v>0</v>
      </c>
    </row>
    <row r="6" spans="1:12">
      <c r="A6" s="3">
        <v>3</v>
      </c>
      <c r="B6" s="4"/>
      <c r="C6" s="5" t="s">
        <v>19</v>
      </c>
      <c r="D6" s="6" t="s">
        <v>1</v>
      </c>
      <c r="E6" s="6">
        <v>500</v>
      </c>
      <c r="F6" s="6"/>
      <c r="G6" s="6"/>
      <c r="H6" s="15"/>
      <c r="I6" s="15"/>
      <c r="J6" s="15"/>
      <c r="K6" s="15">
        <f t="shared" si="0"/>
        <v>0</v>
      </c>
      <c r="L6" s="43">
        <f t="shared" si="1"/>
        <v>0</v>
      </c>
    </row>
    <row r="7" spans="1:12">
      <c r="A7" s="3">
        <v>4</v>
      </c>
      <c r="B7" s="4"/>
      <c r="C7" s="5" t="s">
        <v>20</v>
      </c>
      <c r="D7" s="6" t="s">
        <v>1</v>
      </c>
      <c r="E7" s="6">
        <v>500</v>
      </c>
      <c r="F7" s="6"/>
      <c r="G7" s="6"/>
      <c r="H7" s="15"/>
      <c r="I7" s="15"/>
      <c r="J7" s="15"/>
      <c r="K7" s="15">
        <f t="shared" si="0"/>
        <v>0</v>
      </c>
      <c r="L7" s="43">
        <f t="shared" si="1"/>
        <v>0</v>
      </c>
    </row>
    <row r="8" spans="1:12">
      <c r="A8" s="3">
        <v>5</v>
      </c>
      <c r="B8" s="4"/>
      <c r="C8" s="5" t="s">
        <v>107</v>
      </c>
      <c r="D8" s="6" t="s">
        <v>1</v>
      </c>
      <c r="E8" s="6">
        <v>350</v>
      </c>
      <c r="F8" s="6"/>
      <c r="G8" s="6"/>
      <c r="H8" s="15"/>
      <c r="I8" s="15"/>
      <c r="J8" s="15"/>
      <c r="K8" s="15">
        <f t="shared" si="0"/>
        <v>0</v>
      </c>
      <c r="L8" s="43">
        <f t="shared" si="1"/>
        <v>0</v>
      </c>
    </row>
    <row r="9" spans="1:12">
      <c r="A9" s="3">
        <v>6</v>
      </c>
      <c r="B9" s="4"/>
      <c r="C9" s="5" t="s">
        <v>21</v>
      </c>
      <c r="D9" s="6" t="s">
        <v>0</v>
      </c>
      <c r="E9" s="6">
        <v>75</v>
      </c>
      <c r="F9" s="6"/>
      <c r="G9" s="6"/>
      <c r="H9" s="15"/>
      <c r="I9" s="15"/>
      <c r="J9" s="15"/>
      <c r="K9" s="15">
        <f t="shared" si="0"/>
        <v>0</v>
      </c>
      <c r="L9" s="43">
        <f t="shared" si="1"/>
        <v>0</v>
      </c>
    </row>
    <row r="10" spans="1:12">
      <c r="A10" s="3">
        <v>7</v>
      </c>
      <c r="B10" s="4"/>
      <c r="C10" s="5" t="s">
        <v>23</v>
      </c>
      <c r="D10" s="6" t="s">
        <v>0</v>
      </c>
      <c r="E10" s="6">
        <v>250</v>
      </c>
      <c r="F10" s="6"/>
      <c r="G10" s="6"/>
      <c r="H10" s="15"/>
      <c r="I10" s="15"/>
      <c r="J10" s="15"/>
      <c r="K10" s="15">
        <f t="shared" si="0"/>
        <v>0</v>
      </c>
      <c r="L10" s="43">
        <f t="shared" si="1"/>
        <v>0</v>
      </c>
    </row>
    <row r="11" spans="1:12">
      <c r="A11" s="3">
        <v>8</v>
      </c>
      <c r="B11" s="4"/>
      <c r="C11" s="5" t="s">
        <v>22</v>
      </c>
      <c r="D11" s="6" t="s">
        <v>0</v>
      </c>
      <c r="E11" s="6">
        <v>500</v>
      </c>
      <c r="F11" s="6"/>
      <c r="G11" s="6"/>
      <c r="H11" s="15"/>
      <c r="I11" s="15"/>
      <c r="J11" s="15"/>
      <c r="K11" s="15">
        <f t="shared" si="0"/>
        <v>0</v>
      </c>
      <c r="L11" s="43">
        <f t="shared" si="1"/>
        <v>0</v>
      </c>
    </row>
    <row r="12" spans="1:12">
      <c r="A12" s="3">
        <v>9</v>
      </c>
      <c r="B12" s="4"/>
      <c r="C12" s="5" t="s">
        <v>7</v>
      </c>
      <c r="D12" s="6" t="s">
        <v>0</v>
      </c>
      <c r="E12" s="6">
        <v>25</v>
      </c>
      <c r="F12" s="6"/>
      <c r="G12" s="6"/>
      <c r="H12" s="15"/>
      <c r="I12" s="15"/>
      <c r="J12" s="15"/>
      <c r="K12" s="15">
        <f t="shared" si="0"/>
        <v>0</v>
      </c>
      <c r="L12" s="43">
        <f t="shared" si="1"/>
        <v>0</v>
      </c>
    </row>
    <row r="13" spans="1:12">
      <c r="A13" s="3">
        <v>10</v>
      </c>
      <c r="B13" s="4"/>
      <c r="C13" s="5" t="s">
        <v>24</v>
      </c>
      <c r="D13" s="6" t="s">
        <v>0</v>
      </c>
      <c r="E13" s="6">
        <v>350</v>
      </c>
      <c r="F13" s="6"/>
      <c r="G13" s="6"/>
      <c r="H13" s="15"/>
      <c r="I13" s="15"/>
      <c r="J13" s="15"/>
      <c r="K13" s="15">
        <f t="shared" si="0"/>
        <v>0</v>
      </c>
      <c r="L13" s="43">
        <f t="shared" si="1"/>
        <v>0</v>
      </c>
    </row>
    <row r="14" spans="1:12">
      <c r="A14" s="3">
        <v>11</v>
      </c>
      <c r="B14" s="4"/>
      <c r="C14" s="5" t="s">
        <v>74</v>
      </c>
      <c r="D14" s="6" t="s">
        <v>0</v>
      </c>
      <c r="E14" s="6">
        <v>100</v>
      </c>
      <c r="F14" s="6"/>
      <c r="G14" s="6"/>
      <c r="H14" s="15"/>
      <c r="I14" s="15"/>
      <c r="J14" s="15"/>
      <c r="K14" s="15">
        <f t="shared" si="0"/>
        <v>0</v>
      </c>
      <c r="L14" s="43">
        <f t="shared" si="1"/>
        <v>0</v>
      </c>
    </row>
    <row r="15" spans="1:12">
      <c r="A15" s="3">
        <v>12</v>
      </c>
      <c r="B15" s="4"/>
      <c r="C15" s="5" t="s">
        <v>25</v>
      </c>
      <c r="D15" s="6" t="s">
        <v>0</v>
      </c>
      <c r="E15" s="6">
        <v>100</v>
      </c>
      <c r="F15" s="6"/>
      <c r="G15" s="6"/>
      <c r="H15" s="15"/>
      <c r="I15" s="15"/>
      <c r="J15" s="15"/>
      <c r="K15" s="15">
        <f t="shared" si="0"/>
        <v>0</v>
      </c>
      <c r="L15" s="43">
        <f t="shared" si="1"/>
        <v>0</v>
      </c>
    </row>
    <row r="16" spans="1:12">
      <c r="A16" s="3">
        <v>13</v>
      </c>
      <c r="B16" s="4"/>
      <c r="C16" s="5" t="s">
        <v>17</v>
      </c>
      <c r="D16" s="6" t="s">
        <v>1</v>
      </c>
      <c r="E16" s="6">
        <v>50</v>
      </c>
      <c r="F16" s="6"/>
      <c r="G16" s="6"/>
      <c r="H16" s="15"/>
      <c r="I16" s="15"/>
      <c r="J16" s="15"/>
      <c r="K16" s="15">
        <f t="shared" si="0"/>
        <v>0</v>
      </c>
      <c r="L16" s="43">
        <f t="shared" si="1"/>
        <v>0</v>
      </c>
    </row>
    <row r="17" spans="1:12">
      <c r="A17" s="3">
        <v>14</v>
      </c>
      <c r="B17" s="5"/>
      <c r="C17" s="5" t="s">
        <v>108</v>
      </c>
      <c r="D17" s="6" t="s">
        <v>0</v>
      </c>
      <c r="E17" s="6">
        <v>20</v>
      </c>
      <c r="F17" s="6"/>
      <c r="G17" s="6"/>
      <c r="H17" s="15"/>
      <c r="I17" s="15"/>
      <c r="J17" s="15"/>
      <c r="K17" s="15">
        <f t="shared" si="0"/>
        <v>0</v>
      </c>
      <c r="L17" s="43">
        <f t="shared" si="1"/>
        <v>0</v>
      </c>
    </row>
    <row r="18" spans="1:12">
      <c r="A18" s="3">
        <v>15</v>
      </c>
      <c r="B18" s="4"/>
      <c r="C18" s="5" t="s">
        <v>77</v>
      </c>
      <c r="D18" s="6" t="s">
        <v>0</v>
      </c>
      <c r="E18" s="6">
        <v>15</v>
      </c>
      <c r="F18" s="6"/>
      <c r="G18" s="6"/>
      <c r="H18" s="15"/>
      <c r="I18" s="15"/>
      <c r="J18" s="15"/>
      <c r="K18" s="15">
        <f>(H18*E18)/3</f>
        <v>0</v>
      </c>
      <c r="L18" s="43">
        <f t="shared" si="1"/>
        <v>0</v>
      </c>
    </row>
    <row r="19" spans="1:12">
      <c r="A19" s="3">
        <v>16</v>
      </c>
      <c r="B19" s="4"/>
      <c r="C19" s="5" t="s">
        <v>76</v>
      </c>
      <c r="D19" s="6" t="s">
        <v>0</v>
      </c>
      <c r="E19" s="6">
        <v>15</v>
      </c>
      <c r="F19" s="6"/>
      <c r="G19" s="6"/>
      <c r="H19" s="15"/>
      <c r="I19" s="15"/>
      <c r="J19" s="15"/>
      <c r="K19" s="15">
        <f>(H19*E19)/3</f>
        <v>0</v>
      </c>
      <c r="L19" s="43">
        <f t="shared" si="1"/>
        <v>0</v>
      </c>
    </row>
    <row r="20" spans="1:12">
      <c r="A20" s="3">
        <v>17</v>
      </c>
      <c r="B20" s="4"/>
      <c r="C20" s="5" t="s">
        <v>26</v>
      </c>
      <c r="D20" s="6" t="s">
        <v>4</v>
      </c>
      <c r="E20" s="6">
        <v>100</v>
      </c>
      <c r="F20" s="6"/>
      <c r="G20" s="6"/>
      <c r="H20" s="15"/>
      <c r="I20" s="15"/>
      <c r="J20" s="15"/>
      <c r="K20" s="15">
        <f t="shared" si="0"/>
        <v>0</v>
      </c>
      <c r="L20" s="43">
        <f t="shared" si="1"/>
        <v>0</v>
      </c>
    </row>
    <row r="21" spans="1:12">
      <c r="A21" s="3">
        <v>18</v>
      </c>
      <c r="B21" s="4"/>
      <c r="C21" s="5" t="s">
        <v>27</v>
      </c>
      <c r="D21" s="6" t="s">
        <v>4</v>
      </c>
      <c r="E21" s="6">
        <v>100</v>
      </c>
      <c r="F21" s="6"/>
      <c r="G21" s="6"/>
      <c r="H21" s="15"/>
      <c r="I21" s="15"/>
      <c r="J21" s="15"/>
      <c r="K21" s="15">
        <f t="shared" si="0"/>
        <v>0</v>
      </c>
      <c r="L21" s="43">
        <f t="shared" si="1"/>
        <v>0</v>
      </c>
    </row>
    <row r="22" spans="1:12">
      <c r="A22" s="3">
        <v>19</v>
      </c>
      <c r="B22" s="4"/>
      <c r="C22" s="5" t="s">
        <v>9</v>
      </c>
      <c r="D22" s="6" t="s">
        <v>3</v>
      </c>
      <c r="E22" s="6">
        <v>100</v>
      </c>
      <c r="F22" s="6"/>
      <c r="G22" s="6"/>
      <c r="H22" s="15"/>
      <c r="I22" s="15"/>
      <c r="J22" s="15"/>
      <c r="K22" s="15">
        <f t="shared" si="0"/>
        <v>0</v>
      </c>
      <c r="L22" s="43">
        <f t="shared" si="1"/>
        <v>0</v>
      </c>
    </row>
    <row r="23" spans="1:12">
      <c r="A23" s="3">
        <v>20</v>
      </c>
      <c r="B23" s="4"/>
      <c r="C23" s="5" t="s">
        <v>8</v>
      </c>
      <c r="D23" s="6" t="s">
        <v>3</v>
      </c>
      <c r="E23" s="6">
        <v>100</v>
      </c>
      <c r="F23" s="6"/>
      <c r="G23" s="6"/>
      <c r="H23" s="15"/>
      <c r="I23" s="15"/>
      <c r="J23" s="15"/>
      <c r="K23" s="15">
        <f t="shared" si="0"/>
        <v>0</v>
      </c>
      <c r="L23" s="43">
        <f t="shared" si="1"/>
        <v>0</v>
      </c>
    </row>
    <row r="24" spans="1:12">
      <c r="A24" s="3">
        <v>21</v>
      </c>
      <c r="B24" s="4"/>
      <c r="C24" s="5" t="s">
        <v>106</v>
      </c>
      <c r="D24" s="6" t="s">
        <v>0</v>
      </c>
      <c r="E24" s="6">
        <v>30</v>
      </c>
      <c r="F24" s="6"/>
      <c r="G24" s="6"/>
      <c r="H24" s="15"/>
      <c r="I24" s="15"/>
      <c r="J24" s="15"/>
      <c r="K24" s="15">
        <f t="shared" si="0"/>
        <v>0</v>
      </c>
      <c r="L24" s="43">
        <f t="shared" si="1"/>
        <v>0</v>
      </c>
    </row>
    <row r="25" spans="1:12">
      <c r="A25" s="3">
        <v>22</v>
      </c>
      <c r="B25" s="4"/>
      <c r="C25" s="5" t="s">
        <v>10</v>
      </c>
      <c r="D25" s="6" t="s">
        <v>18</v>
      </c>
      <c r="E25" s="6">
        <v>25</v>
      </c>
      <c r="F25" s="6"/>
      <c r="G25" s="6"/>
      <c r="H25" s="15"/>
      <c r="I25" s="15"/>
      <c r="J25" s="15"/>
      <c r="K25" s="15">
        <f t="shared" si="0"/>
        <v>0</v>
      </c>
      <c r="L25" s="43">
        <f t="shared" si="1"/>
        <v>0</v>
      </c>
    </row>
    <row r="26" spans="1:12">
      <c r="A26" s="3">
        <v>23</v>
      </c>
      <c r="B26" s="4"/>
      <c r="C26" s="5" t="s">
        <v>94</v>
      </c>
      <c r="D26" s="6" t="s">
        <v>18</v>
      </c>
      <c r="E26" s="6">
        <v>100</v>
      </c>
      <c r="F26" s="6"/>
      <c r="G26" s="6"/>
      <c r="H26" s="15"/>
      <c r="I26" s="15"/>
      <c r="J26" s="15"/>
      <c r="K26" s="15">
        <f t="shared" si="0"/>
        <v>0</v>
      </c>
      <c r="L26" s="43">
        <f t="shared" si="1"/>
        <v>0</v>
      </c>
    </row>
    <row r="27" spans="1:12">
      <c r="A27" s="3">
        <v>24</v>
      </c>
      <c r="B27" s="4"/>
      <c r="C27" s="5" t="s">
        <v>95</v>
      </c>
      <c r="D27" s="6" t="s">
        <v>18</v>
      </c>
      <c r="E27" s="6">
        <v>100</v>
      </c>
      <c r="F27" s="6"/>
      <c r="G27" s="6"/>
      <c r="H27" s="15"/>
      <c r="I27" s="15"/>
      <c r="J27" s="15"/>
      <c r="K27" s="15">
        <f t="shared" si="0"/>
        <v>0</v>
      </c>
      <c r="L27" s="43">
        <f t="shared" si="1"/>
        <v>0</v>
      </c>
    </row>
    <row r="28" spans="1:12" ht="13.8" thickBot="1">
      <c r="A28" s="3">
        <v>25</v>
      </c>
      <c r="B28" s="4"/>
      <c r="C28" s="5" t="s">
        <v>100</v>
      </c>
      <c r="D28" s="6" t="s">
        <v>0</v>
      </c>
      <c r="E28" s="6">
        <v>15</v>
      </c>
      <c r="F28" s="6"/>
      <c r="G28" s="34"/>
      <c r="H28" s="15"/>
      <c r="I28" s="15"/>
      <c r="J28" s="15"/>
      <c r="K28" s="15">
        <f t="shared" si="0"/>
        <v>0</v>
      </c>
      <c r="L28" s="43">
        <f t="shared" si="1"/>
        <v>0</v>
      </c>
    </row>
    <row r="29" spans="1:12">
      <c r="A29" s="3">
        <v>26</v>
      </c>
      <c r="B29" s="4"/>
      <c r="C29" s="5" t="s">
        <v>80</v>
      </c>
      <c r="D29" s="6" t="s">
        <v>2</v>
      </c>
      <c r="E29" s="6">
        <v>250</v>
      </c>
      <c r="F29" s="6"/>
      <c r="G29" s="6"/>
      <c r="H29" s="15"/>
      <c r="I29" s="15"/>
      <c r="J29" s="15"/>
      <c r="K29" s="15">
        <f t="shared" si="0"/>
        <v>0</v>
      </c>
      <c r="L29" s="43">
        <f t="shared" si="1"/>
        <v>0</v>
      </c>
    </row>
    <row r="30" spans="1:12">
      <c r="A30" s="3">
        <v>27</v>
      </c>
      <c r="B30" s="4"/>
      <c r="C30" s="5" t="s">
        <v>11</v>
      </c>
      <c r="D30" s="6" t="s">
        <v>2</v>
      </c>
      <c r="E30" s="6">
        <v>250</v>
      </c>
      <c r="F30" s="6"/>
      <c r="G30" s="6"/>
      <c r="H30" s="15"/>
      <c r="I30" s="15"/>
      <c r="J30" s="15"/>
      <c r="K30" s="15">
        <f t="shared" si="0"/>
        <v>0</v>
      </c>
      <c r="L30" s="43">
        <f t="shared" si="1"/>
        <v>0</v>
      </c>
    </row>
    <row r="31" spans="1:12">
      <c r="A31" s="3">
        <v>28</v>
      </c>
      <c r="B31" s="4"/>
      <c r="C31" s="5" t="s">
        <v>75</v>
      </c>
      <c r="D31" s="6" t="s">
        <v>0</v>
      </c>
      <c r="E31" s="6">
        <v>25</v>
      </c>
      <c r="F31" s="6"/>
      <c r="G31" s="6"/>
      <c r="H31" s="15"/>
      <c r="I31" s="15"/>
      <c r="J31" s="15"/>
      <c r="K31" s="15">
        <f t="shared" si="0"/>
        <v>0</v>
      </c>
      <c r="L31" s="43">
        <f t="shared" si="1"/>
        <v>0</v>
      </c>
    </row>
    <row r="32" spans="1:12">
      <c r="A32" s="3">
        <v>29</v>
      </c>
      <c r="B32" s="4"/>
      <c r="C32" s="5" t="s">
        <v>65</v>
      </c>
      <c r="D32" s="6" t="s">
        <v>2</v>
      </c>
      <c r="E32" s="6">
        <v>25</v>
      </c>
      <c r="F32" s="6"/>
      <c r="G32" s="6"/>
      <c r="H32" s="15"/>
      <c r="I32" s="15"/>
      <c r="J32" s="15"/>
      <c r="K32" s="15">
        <f t="shared" si="0"/>
        <v>0</v>
      </c>
      <c r="L32" s="43">
        <f t="shared" si="1"/>
        <v>0</v>
      </c>
    </row>
    <row r="33" spans="1:12">
      <c r="A33" s="3">
        <v>30</v>
      </c>
      <c r="B33" s="4"/>
      <c r="C33" s="5" t="s">
        <v>29</v>
      </c>
      <c r="D33" s="6" t="s">
        <v>2</v>
      </c>
      <c r="E33" s="6">
        <v>250</v>
      </c>
      <c r="F33" s="6"/>
      <c r="G33" s="6"/>
      <c r="H33" s="15"/>
      <c r="I33" s="15"/>
      <c r="J33" s="15"/>
      <c r="K33" s="15">
        <f t="shared" si="0"/>
        <v>0</v>
      </c>
      <c r="L33" s="43">
        <f t="shared" si="1"/>
        <v>0</v>
      </c>
    </row>
    <row r="34" spans="1:12">
      <c r="A34" s="23">
        <v>31</v>
      </c>
      <c r="B34" s="24"/>
      <c r="C34" s="30" t="s">
        <v>73</v>
      </c>
      <c r="D34" s="31" t="s">
        <v>2</v>
      </c>
      <c r="E34" s="31">
        <v>250</v>
      </c>
      <c r="F34" s="6"/>
      <c r="G34" s="31"/>
      <c r="H34" s="32"/>
      <c r="I34" s="32"/>
      <c r="J34" s="32"/>
      <c r="K34" s="15">
        <f t="shared" si="0"/>
        <v>0</v>
      </c>
      <c r="L34" s="43">
        <f t="shared" si="1"/>
        <v>0</v>
      </c>
    </row>
    <row r="35" spans="1:12">
      <c r="A35" s="23">
        <v>32</v>
      </c>
      <c r="B35" s="24"/>
      <c r="C35" s="30" t="s">
        <v>72</v>
      </c>
      <c r="D35" s="31" t="s">
        <v>2</v>
      </c>
      <c r="E35" s="31">
        <v>250</v>
      </c>
      <c r="F35" s="6"/>
      <c r="G35" s="31"/>
      <c r="H35" s="32"/>
      <c r="I35" s="32"/>
      <c r="J35" s="32"/>
      <c r="K35" s="15">
        <f t="shared" si="0"/>
        <v>0</v>
      </c>
      <c r="L35" s="43">
        <f t="shared" si="1"/>
        <v>0</v>
      </c>
    </row>
    <row r="36" spans="1:12">
      <c r="A36" s="3">
        <v>33</v>
      </c>
      <c r="B36" s="4"/>
      <c r="C36" s="5" t="s">
        <v>71</v>
      </c>
      <c r="D36" s="6" t="s">
        <v>2</v>
      </c>
      <c r="E36" s="6">
        <v>150</v>
      </c>
      <c r="F36" s="6"/>
      <c r="G36" s="6"/>
      <c r="H36" s="15"/>
      <c r="I36" s="15"/>
      <c r="J36" s="15"/>
      <c r="K36" s="15">
        <f t="shared" si="0"/>
        <v>0</v>
      </c>
      <c r="L36" s="43">
        <f t="shared" si="1"/>
        <v>0</v>
      </c>
    </row>
    <row r="37" spans="1:12">
      <c r="A37" s="3">
        <v>34</v>
      </c>
      <c r="B37" s="4"/>
      <c r="C37" s="5" t="s">
        <v>70</v>
      </c>
      <c r="D37" s="6" t="s">
        <v>2</v>
      </c>
      <c r="E37" s="6">
        <v>150</v>
      </c>
      <c r="F37" s="6"/>
      <c r="G37" s="6"/>
      <c r="H37" s="15"/>
      <c r="I37" s="15"/>
      <c r="J37" s="15"/>
      <c r="K37" s="15">
        <f t="shared" si="0"/>
        <v>0</v>
      </c>
      <c r="L37" s="43">
        <f t="shared" si="1"/>
        <v>0</v>
      </c>
    </row>
    <row r="38" spans="1:12">
      <c r="A38" s="3">
        <v>35</v>
      </c>
      <c r="B38" s="4"/>
      <c r="C38" s="5" t="s">
        <v>150</v>
      </c>
      <c r="D38" s="6" t="s">
        <v>2</v>
      </c>
      <c r="E38" s="6">
        <v>2</v>
      </c>
      <c r="F38" s="6"/>
      <c r="G38" s="6"/>
      <c r="H38" s="15"/>
      <c r="I38" s="15"/>
      <c r="J38" s="15"/>
      <c r="K38" s="15">
        <f t="shared" si="0"/>
        <v>0</v>
      </c>
      <c r="L38" s="43">
        <f t="shared" si="1"/>
        <v>0</v>
      </c>
    </row>
    <row r="39" spans="1:12">
      <c r="A39" s="3">
        <v>36</v>
      </c>
      <c r="B39" s="4"/>
      <c r="C39" s="5" t="s">
        <v>151</v>
      </c>
      <c r="D39" s="6" t="s">
        <v>2</v>
      </c>
      <c r="E39" s="6">
        <v>2</v>
      </c>
      <c r="F39" s="6"/>
      <c r="G39" s="6"/>
      <c r="H39" s="15"/>
      <c r="I39" s="15"/>
      <c r="J39" s="15"/>
      <c r="K39" s="15">
        <f t="shared" si="0"/>
        <v>0</v>
      </c>
      <c r="L39" s="43">
        <f t="shared" si="1"/>
        <v>0</v>
      </c>
    </row>
    <row r="40" spans="1:12">
      <c r="A40" s="3">
        <v>37</v>
      </c>
      <c r="B40" s="4"/>
      <c r="C40" s="5" t="s">
        <v>78</v>
      </c>
      <c r="D40" s="6" t="s">
        <v>2</v>
      </c>
      <c r="E40" s="6">
        <v>25</v>
      </c>
      <c r="F40" s="6"/>
      <c r="G40" s="6"/>
      <c r="H40" s="15"/>
      <c r="I40" s="15"/>
      <c r="J40" s="15"/>
      <c r="K40" s="15">
        <f t="shared" si="0"/>
        <v>0</v>
      </c>
      <c r="L40" s="43">
        <f t="shared" si="1"/>
        <v>0</v>
      </c>
    </row>
    <row r="41" spans="1:12">
      <c r="A41" s="3">
        <v>38</v>
      </c>
      <c r="B41" s="4"/>
      <c r="C41" s="5" t="s">
        <v>79</v>
      </c>
      <c r="D41" s="6" t="s">
        <v>2</v>
      </c>
      <c r="E41" s="6">
        <v>25</v>
      </c>
      <c r="F41" s="6"/>
      <c r="G41" s="6"/>
      <c r="H41" s="15"/>
      <c r="I41" s="15"/>
      <c r="J41" s="15"/>
      <c r="K41" s="15">
        <f t="shared" si="0"/>
        <v>0</v>
      </c>
      <c r="L41" s="43">
        <f t="shared" si="1"/>
        <v>0</v>
      </c>
    </row>
    <row r="42" spans="1:12">
      <c r="A42" s="3">
        <v>39</v>
      </c>
      <c r="B42" s="4"/>
      <c r="C42" s="5" t="s">
        <v>28</v>
      </c>
      <c r="D42" s="6" t="s">
        <v>2</v>
      </c>
      <c r="E42" s="6">
        <v>250</v>
      </c>
      <c r="F42" s="6"/>
      <c r="G42" s="6"/>
      <c r="H42" s="15"/>
      <c r="I42" s="15"/>
      <c r="J42" s="15"/>
      <c r="K42" s="15">
        <f t="shared" si="0"/>
        <v>0</v>
      </c>
      <c r="L42" s="43">
        <f t="shared" si="1"/>
        <v>0</v>
      </c>
    </row>
    <row r="43" spans="1:12">
      <c r="A43" s="3">
        <v>40</v>
      </c>
      <c r="B43" s="4"/>
      <c r="C43" s="5" t="s">
        <v>30</v>
      </c>
      <c r="D43" s="6" t="s">
        <v>3</v>
      </c>
      <c r="E43" s="6">
        <v>50</v>
      </c>
      <c r="F43" s="6"/>
      <c r="G43" s="6"/>
      <c r="H43" s="15"/>
      <c r="I43" s="15"/>
      <c r="J43" s="15"/>
      <c r="K43" s="15">
        <f t="shared" si="0"/>
        <v>0</v>
      </c>
      <c r="L43" s="43">
        <f t="shared" si="1"/>
        <v>0</v>
      </c>
    </row>
    <row r="44" spans="1:12">
      <c r="A44" s="23">
        <v>41</v>
      </c>
      <c r="B44" s="24"/>
      <c r="C44" s="30" t="s">
        <v>156</v>
      </c>
      <c r="D44" s="31" t="s">
        <v>0</v>
      </c>
      <c r="E44" s="31">
        <v>150</v>
      </c>
      <c r="F44" s="6"/>
      <c r="G44" s="31"/>
      <c r="H44" s="32"/>
      <c r="I44" s="32"/>
      <c r="J44" s="32"/>
      <c r="K44" s="15">
        <f t="shared" si="0"/>
        <v>0</v>
      </c>
      <c r="L44" s="43">
        <f t="shared" si="1"/>
        <v>0</v>
      </c>
    </row>
    <row r="45" spans="1:12">
      <c r="A45" s="23">
        <v>42</v>
      </c>
      <c r="B45" s="24"/>
      <c r="C45" s="30" t="s">
        <v>157</v>
      </c>
      <c r="D45" s="31" t="s">
        <v>0</v>
      </c>
      <c r="E45" s="31">
        <v>150</v>
      </c>
      <c r="F45" s="6"/>
      <c r="G45" s="31"/>
      <c r="H45" s="32"/>
      <c r="I45" s="32"/>
      <c r="J45" s="32"/>
      <c r="K45" s="15">
        <f t="shared" si="0"/>
        <v>0</v>
      </c>
      <c r="L45" s="43">
        <f t="shared" si="1"/>
        <v>0</v>
      </c>
    </row>
    <row r="46" spans="1:12">
      <c r="A46" s="23">
        <v>43</v>
      </c>
      <c r="B46" s="24"/>
      <c r="C46" s="30" t="s">
        <v>158</v>
      </c>
      <c r="D46" s="31" t="s">
        <v>0</v>
      </c>
      <c r="E46" s="31">
        <v>250</v>
      </c>
      <c r="F46" s="6"/>
      <c r="G46" s="31"/>
      <c r="H46" s="32"/>
      <c r="I46" s="32"/>
      <c r="J46" s="32"/>
      <c r="K46" s="15">
        <f t="shared" si="0"/>
        <v>0</v>
      </c>
      <c r="L46" s="43">
        <f t="shared" si="1"/>
        <v>0</v>
      </c>
    </row>
    <row r="47" spans="1:12">
      <c r="A47" s="23">
        <v>44</v>
      </c>
      <c r="B47" s="24"/>
      <c r="C47" s="30" t="s">
        <v>105</v>
      </c>
      <c r="D47" s="31" t="s">
        <v>1</v>
      </c>
      <c r="E47" s="31">
        <v>100</v>
      </c>
      <c r="F47" s="6"/>
      <c r="G47" s="31"/>
      <c r="H47" s="32"/>
      <c r="I47" s="32"/>
      <c r="J47" s="32"/>
      <c r="K47" s="15">
        <f t="shared" si="0"/>
        <v>0</v>
      </c>
      <c r="L47" s="43">
        <f t="shared" si="1"/>
        <v>0</v>
      </c>
    </row>
    <row r="48" spans="1:12">
      <c r="A48" s="23">
        <v>45</v>
      </c>
      <c r="B48" s="24"/>
      <c r="C48" s="30" t="s">
        <v>148</v>
      </c>
      <c r="D48" s="31" t="s">
        <v>0</v>
      </c>
      <c r="E48" s="31">
        <v>150</v>
      </c>
      <c r="F48" s="6"/>
      <c r="G48" s="31"/>
      <c r="H48" s="32"/>
      <c r="I48" s="32"/>
      <c r="J48" s="32"/>
      <c r="K48" s="15">
        <f t="shared" si="0"/>
        <v>0</v>
      </c>
      <c r="L48" s="43">
        <f t="shared" si="1"/>
        <v>0</v>
      </c>
    </row>
    <row r="49" spans="1:12">
      <c r="A49" s="23">
        <v>46</v>
      </c>
      <c r="B49" s="24"/>
      <c r="C49" s="30" t="s">
        <v>149</v>
      </c>
      <c r="D49" s="31" t="s">
        <v>0</v>
      </c>
      <c r="E49" s="31">
        <v>150</v>
      </c>
      <c r="F49" s="6"/>
      <c r="G49" s="31"/>
      <c r="H49" s="32"/>
      <c r="I49" s="32"/>
      <c r="J49" s="32"/>
      <c r="K49" s="15">
        <f t="shared" si="0"/>
        <v>0</v>
      </c>
      <c r="L49" s="43">
        <f t="shared" si="1"/>
        <v>0</v>
      </c>
    </row>
    <row r="50" spans="1:12">
      <c r="A50" s="23">
        <v>47</v>
      </c>
      <c r="B50" s="24"/>
      <c r="C50" s="30" t="s">
        <v>152</v>
      </c>
      <c r="D50" s="31" t="s">
        <v>3</v>
      </c>
      <c r="E50" s="31">
        <v>200</v>
      </c>
      <c r="F50" s="6"/>
      <c r="G50" s="31"/>
      <c r="H50" s="32"/>
      <c r="I50" s="32"/>
      <c r="J50" s="32"/>
      <c r="K50" s="15">
        <f t="shared" si="0"/>
        <v>0</v>
      </c>
      <c r="L50" s="43">
        <f t="shared" si="1"/>
        <v>0</v>
      </c>
    </row>
    <row r="51" spans="1:12">
      <c r="A51" s="23">
        <v>48</v>
      </c>
      <c r="B51" s="24"/>
      <c r="C51" s="30" t="s">
        <v>153</v>
      </c>
      <c r="D51" s="31" t="s">
        <v>3</v>
      </c>
      <c r="E51" s="31">
        <v>200</v>
      </c>
      <c r="F51" s="6"/>
      <c r="G51" s="31"/>
      <c r="H51" s="32"/>
      <c r="I51" s="32"/>
      <c r="J51" s="32"/>
      <c r="K51" s="15">
        <f t="shared" si="0"/>
        <v>0</v>
      </c>
      <c r="L51" s="43">
        <f t="shared" si="1"/>
        <v>0</v>
      </c>
    </row>
    <row r="52" spans="1:12">
      <c r="A52" s="23">
        <v>49</v>
      </c>
      <c r="B52" s="24"/>
      <c r="C52" s="30" t="s">
        <v>164</v>
      </c>
      <c r="D52" s="31" t="s">
        <v>3</v>
      </c>
      <c r="E52" s="31">
        <v>200</v>
      </c>
      <c r="F52" s="6"/>
      <c r="G52" s="31"/>
      <c r="H52" s="32"/>
      <c r="I52" s="32"/>
      <c r="J52" s="32"/>
      <c r="K52" s="15">
        <f t="shared" si="0"/>
        <v>0</v>
      </c>
      <c r="L52" s="43">
        <f t="shared" si="1"/>
        <v>0</v>
      </c>
    </row>
    <row r="53" spans="1:12">
      <c r="A53" s="23">
        <v>50</v>
      </c>
      <c r="B53" s="24"/>
      <c r="C53" s="30" t="s">
        <v>165</v>
      </c>
      <c r="D53" s="31" t="s">
        <v>3</v>
      </c>
      <c r="E53" s="31">
        <v>200</v>
      </c>
      <c r="F53" s="6"/>
      <c r="G53" s="31"/>
      <c r="H53" s="32"/>
      <c r="I53" s="32"/>
      <c r="J53" s="32"/>
      <c r="K53" s="15">
        <f t="shared" si="0"/>
        <v>0</v>
      </c>
      <c r="L53" s="43">
        <f t="shared" si="1"/>
        <v>0</v>
      </c>
    </row>
    <row r="54" spans="1:12">
      <c r="A54" s="3">
        <v>51</v>
      </c>
      <c r="B54" s="4"/>
      <c r="C54" s="5" t="s">
        <v>102</v>
      </c>
      <c r="D54" s="6" t="s">
        <v>2</v>
      </c>
      <c r="E54" s="6">
        <v>50</v>
      </c>
      <c r="F54" s="6"/>
      <c r="G54" s="6"/>
      <c r="H54" s="15"/>
      <c r="I54" s="15"/>
      <c r="J54" s="15"/>
      <c r="K54" s="15">
        <f t="shared" si="0"/>
        <v>0</v>
      </c>
      <c r="L54" s="43">
        <f t="shared" si="1"/>
        <v>0</v>
      </c>
    </row>
    <row r="55" spans="1:12">
      <c r="A55" s="3">
        <v>52</v>
      </c>
      <c r="B55" s="4"/>
      <c r="C55" s="5" t="s">
        <v>103</v>
      </c>
      <c r="D55" s="6" t="s">
        <v>2</v>
      </c>
      <c r="E55" s="6">
        <v>50</v>
      </c>
      <c r="F55" s="6"/>
      <c r="G55" s="6"/>
      <c r="H55" s="15"/>
      <c r="I55" s="15"/>
      <c r="J55" s="15"/>
      <c r="K55" s="15">
        <f t="shared" si="0"/>
        <v>0</v>
      </c>
      <c r="L55" s="43">
        <f t="shared" si="1"/>
        <v>0</v>
      </c>
    </row>
    <row r="56" spans="1:12">
      <c r="A56" s="3">
        <v>53</v>
      </c>
      <c r="B56" s="4"/>
      <c r="C56" s="5" t="s">
        <v>101</v>
      </c>
      <c r="D56" s="6" t="s">
        <v>2</v>
      </c>
      <c r="E56" s="6">
        <v>50</v>
      </c>
      <c r="F56" s="6"/>
      <c r="G56" s="6"/>
      <c r="H56" s="15"/>
      <c r="I56" s="15"/>
      <c r="J56" s="15"/>
      <c r="K56" s="15">
        <f t="shared" si="0"/>
        <v>0</v>
      </c>
      <c r="L56" s="43">
        <f t="shared" si="1"/>
        <v>0</v>
      </c>
    </row>
    <row r="57" spans="1:12">
      <c r="A57" s="3">
        <v>54</v>
      </c>
      <c r="B57" s="4"/>
      <c r="C57" s="5" t="s">
        <v>104</v>
      </c>
      <c r="D57" s="6" t="s">
        <v>2</v>
      </c>
      <c r="E57" s="6">
        <v>50</v>
      </c>
      <c r="F57" s="6"/>
      <c r="G57" s="6"/>
      <c r="H57" s="15"/>
      <c r="I57" s="15"/>
      <c r="J57" s="15"/>
      <c r="K57" s="15">
        <f t="shared" si="0"/>
        <v>0</v>
      </c>
      <c r="L57" s="43">
        <f t="shared" si="1"/>
        <v>0</v>
      </c>
    </row>
    <row r="58" spans="1:12">
      <c r="A58" s="3">
        <v>55</v>
      </c>
      <c r="B58" s="4"/>
      <c r="C58" s="5" t="s">
        <v>31</v>
      </c>
      <c r="D58" s="6" t="s">
        <v>3</v>
      </c>
      <c r="E58" s="6">
        <v>75</v>
      </c>
      <c r="F58" s="6"/>
      <c r="G58" s="6"/>
      <c r="H58" s="15"/>
      <c r="I58" s="15"/>
      <c r="J58" s="15"/>
      <c r="K58" s="15">
        <f t="shared" si="0"/>
        <v>0</v>
      </c>
      <c r="L58" s="43">
        <f t="shared" si="1"/>
        <v>0</v>
      </c>
    </row>
    <row r="59" spans="1:12">
      <c r="A59" s="3">
        <v>56</v>
      </c>
      <c r="B59" s="4"/>
      <c r="C59" s="5" t="s">
        <v>32</v>
      </c>
      <c r="D59" s="6" t="s">
        <v>3</v>
      </c>
      <c r="E59" s="6">
        <v>75</v>
      </c>
      <c r="F59" s="6"/>
      <c r="G59" s="6"/>
      <c r="H59" s="15"/>
      <c r="I59" s="15"/>
      <c r="J59" s="15"/>
      <c r="K59" s="15">
        <f t="shared" si="0"/>
        <v>0</v>
      </c>
      <c r="L59" s="43">
        <f t="shared" si="1"/>
        <v>0</v>
      </c>
    </row>
    <row r="60" spans="1:12">
      <c r="A60" s="3">
        <v>57</v>
      </c>
      <c r="B60" s="4"/>
      <c r="C60" s="5" t="s">
        <v>33</v>
      </c>
      <c r="D60" s="6" t="s">
        <v>3</v>
      </c>
      <c r="E60" s="6">
        <v>75</v>
      </c>
      <c r="F60" s="6"/>
      <c r="G60" s="6"/>
      <c r="H60" s="15"/>
      <c r="I60" s="15"/>
      <c r="J60" s="15"/>
      <c r="K60" s="15">
        <f t="shared" si="0"/>
        <v>0</v>
      </c>
      <c r="L60" s="43">
        <f t="shared" si="1"/>
        <v>0</v>
      </c>
    </row>
    <row r="61" spans="1:12">
      <c r="A61" s="3">
        <v>58</v>
      </c>
      <c r="B61" s="4"/>
      <c r="C61" s="5" t="s">
        <v>34</v>
      </c>
      <c r="D61" s="6" t="s">
        <v>3</v>
      </c>
      <c r="E61" s="6">
        <v>75</v>
      </c>
      <c r="F61" s="6"/>
      <c r="G61" s="6"/>
      <c r="H61" s="15"/>
      <c r="I61" s="15"/>
      <c r="J61" s="15"/>
      <c r="K61" s="15">
        <f t="shared" si="0"/>
        <v>0</v>
      </c>
      <c r="L61" s="43">
        <f t="shared" si="1"/>
        <v>0</v>
      </c>
    </row>
    <row r="62" spans="1:12">
      <c r="A62" s="3">
        <v>59</v>
      </c>
      <c r="B62" s="4"/>
      <c r="C62" s="5" t="s">
        <v>97</v>
      </c>
      <c r="D62" s="6" t="s">
        <v>2</v>
      </c>
      <c r="E62" s="6">
        <v>75</v>
      </c>
      <c r="F62" s="6"/>
      <c r="G62" s="6"/>
      <c r="H62" s="15"/>
      <c r="I62" s="15"/>
      <c r="J62" s="15"/>
      <c r="K62" s="15">
        <f t="shared" si="0"/>
        <v>0</v>
      </c>
      <c r="L62" s="43">
        <f t="shared" si="1"/>
        <v>0</v>
      </c>
    </row>
    <row r="63" spans="1:12">
      <c r="A63" s="3">
        <v>60</v>
      </c>
      <c r="B63" s="4"/>
      <c r="C63" s="5" t="s">
        <v>98</v>
      </c>
      <c r="D63" s="6" t="s">
        <v>2</v>
      </c>
      <c r="E63" s="6">
        <v>75</v>
      </c>
      <c r="F63" s="6"/>
      <c r="G63" s="6"/>
      <c r="H63" s="15"/>
      <c r="I63" s="15"/>
      <c r="J63" s="15"/>
      <c r="K63" s="15">
        <f t="shared" si="0"/>
        <v>0</v>
      </c>
      <c r="L63" s="43">
        <f t="shared" si="1"/>
        <v>0</v>
      </c>
    </row>
    <row r="64" spans="1:12">
      <c r="A64" s="3">
        <v>61</v>
      </c>
      <c r="B64" s="4"/>
      <c r="C64" s="5" t="s">
        <v>35</v>
      </c>
      <c r="D64" s="6" t="s">
        <v>0</v>
      </c>
      <c r="E64" s="6">
        <v>50</v>
      </c>
      <c r="F64" s="6"/>
      <c r="G64" s="6"/>
      <c r="H64" s="15"/>
      <c r="I64" s="15"/>
      <c r="J64" s="15"/>
      <c r="K64" s="15">
        <f t="shared" si="0"/>
        <v>0</v>
      </c>
      <c r="L64" s="43">
        <f t="shared" si="1"/>
        <v>0</v>
      </c>
    </row>
    <row r="65" spans="1:12">
      <c r="A65" s="3">
        <v>62</v>
      </c>
      <c r="B65" s="4"/>
      <c r="C65" s="5" t="s">
        <v>69</v>
      </c>
      <c r="D65" s="6" t="s">
        <v>1</v>
      </c>
      <c r="E65" s="6">
        <v>250</v>
      </c>
      <c r="F65" s="6"/>
      <c r="G65" s="6"/>
      <c r="H65" s="15"/>
      <c r="I65" s="15"/>
      <c r="J65" s="15"/>
      <c r="K65" s="15">
        <f t="shared" si="0"/>
        <v>0</v>
      </c>
      <c r="L65" s="43">
        <f t="shared" si="1"/>
        <v>0</v>
      </c>
    </row>
    <row r="66" spans="1:12">
      <c r="A66" s="3">
        <v>63</v>
      </c>
      <c r="B66" s="4"/>
      <c r="C66" s="5" t="s">
        <v>66</v>
      </c>
      <c r="D66" s="6" t="s">
        <v>1</v>
      </c>
      <c r="E66" s="6">
        <v>250</v>
      </c>
      <c r="F66" s="6"/>
      <c r="G66" s="6"/>
      <c r="H66" s="15"/>
      <c r="I66" s="15"/>
      <c r="J66" s="15"/>
      <c r="K66" s="15">
        <f t="shared" si="0"/>
        <v>0</v>
      </c>
      <c r="L66" s="43">
        <f t="shared" si="1"/>
        <v>0</v>
      </c>
    </row>
    <row r="67" spans="1:12">
      <c r="A67" s="3">
        <v>64</v>
      </c>
      <c r="B67" s="4"/>
      <c r="C67" s="5" t="s">
        <v>67</v>
      </c>
      <c r="D67" s="6" t="s">
        <v>1</v>
      </c>
      <c r="E67" s="6">
        <v>250</v>
      </c>
      <c r="F67" s="6"/>
      <c r="G67" s="6"/>
      <c r="H67" s="15"/>
      <c r="I67" s="15"/>
      <c r="J67" s="15"/>
      <c r="K67" s="15">
        <f t="shared" si="0"/>
        <v>0</v>
      </c>
      <c r="L67" s="43">
        <f t="shared" si="1"/>
        <v>0</v>
      </c>
    </row>
    <row r="68" spans="1:12">
      <c r="A68" s="3">
        <v>65</v>
      </c>
      <c r="B68" s="4"/>
      <c r="C68" s="5" t="s">
        <v>68</v>
      </c>
      <c r="D68" s="6" t="s">
        <v>1</v>
      </c>
      <c r="E68" s="6">
        <v>250</v>
      </c>
      <c r="F68" s="6"/>
      <c r="G68" s="6"/>
      <c r="H68" s="15"/>
      <c r="I68" s="15"/>
      <c r="J68" s="15"/>
      <c r="K68" s="15">
        <f t="shared" si="0"/>
        <v>0</v>
      </c>
      <c r="L68" s="43">
        <f t="shared" si="1"/>
        <v>0</v>
      </c>
    </row>
    <row r="69" spans="1:12">
      <c r="A69" s="3">
        <v>66</v>
      </c>
      <c r="B69" s="4"/>
      <c r="C69" s="5" t="s">
        <v>99</v>
      </c>
      <c r="D69" s="6" t="s">
        <v>4</v>
      </c>
      <c r="E69" s="6">
        <v>4</v>
      </c>
      <c r="F69" s="6"/>
      <c r="G69" s="6"/>
      <c r="H69" s="15"/>
      <c r="I69" s="15"/>
      <c r="J69" s="15"/>
      <c r="K69" s="15">
        <f t="shared" ref="K69:K123" si="2">H69*E69</f>
        <v>0</v>
      </c>
      <c r="L69" s="43">
        <f t="shared" ref="L69:L123" si="3">H69*F69</f>
        <v>0</v>
      </c>
    </row>
    <row r="70" spans="1:12">
      <c r="A70" s="3">
        <v>69</v>
      </c>
      <c r="B70" s="4"/>
      <c r="C70" s="5" t="s">
        <v>36</v>
      </c>
      <c r="D70" s="6" t="s">
        <v>0</v>
      </c>
      <c r="E70" s="6">
        <v>150</v>
      </c>
      <c r="F70" s="6"/>
      <c r="G70" s="6"/>
      <c r="H70" s="15"/>
      <c r="I70" s="15"/>
      <c r="J70" s="15"/>
      <c r="K70" s="15">
        <f t="shared" si="2"/>
        <v>0</v>
      </c>
      <c r="L70" s="43">
        <f t="shared" si="3"/>
        <v>0</v>
      </c>
    </row>
    <row r="71" spans="1:12">
      <c r="A71" s="3">
        <v>70</v>
      </c>
      <c r="B71" s="4"/>
      <c r="C71" s="5" t="s">
        <v>37</v>
      </c>
      <c r="D71" s="6" t="s">
        <v>0</v>
      </c>
      <c r="E71" s="6">
        <v>150</v>
      </c>
      <c r="F71" s="6"/>
      <c r="G71" s="6"/>
      <c r="H71" s="15"/>
      <c r="I71" s="15"/>
      <c r="J71" s="15"/>
      <c r="K71" s="15">
        <f t="shared" si="2"/>
        <v>0</v>
      </c>
      <c r="L71" s="43">
        <f t="shared" si="3"/>
        <v>0</v>
      </c>
    </row>
    <row r="72" spans="1:12">
      <c r="A72" s="3">
        <v>71</v>
      </c>
      <c r="B72" s="4"/>
      <c r="C72" s="5" t="s">
        <v>42</v>
      </c>
      <c r="D72" s="6" t="s">
        <v>3</v>
      </c>
      <c r="E72" s="6">
        <v>75</v>
      </c>
      <c r="F72" s="6"/>
      <c r="G72" s="6"/>
      <c r="H72" s="15"/>
      <c r="I72" s="15"/>
      <c r="J72" s="15"/>
      <c r="K72" s="15">
        <f t="shared" si="2"/>
        <v>0</v>
      </c>
      <c r="L72" s="43">
        <f t="shared" si="3"/>
        <v>0</v>
      </c>
    </row>
    <row r="73" spans="1:12">
      <c r="A73" s="3">
        <v>72</v>
      </c>
      <c r="B73" s="4"/>
      <c r="C73" s="5" t="s">
        <v>41</v>
      </c>
      <c r="D73" s="6" t="s">
        <v>0</v>
      </c>
      <c r="E73" s="6">
        <v>300</v>
      </c>
      <c r="F73" s="6"/>
      <c r="G73" s="6"/>
      <c r="H73" s="15"/>
      <c r="I73" s="15"/>
      <c r="J73" s="15"/>
      <c r="K73" s="15">
        <f t="shared" si="2"/>
        <v>0</v>
      </c>
      <c r="L73" s="43">
        <f t="shared" si="3"/>
        <v>0</v>
      </c>
    </row>
    <row r="74" spans="1:12">
      <c r="A74" s="3">
        <v>73</v>
      </c>
      <c r="B74" s="4"/>
      <c r="C74" s="5" t="s">
        <v>40</v>
      </c>
      <c r="D74" s="6" t="s">
        <v>1</v>
      </c>
      <c r="E74" s="6">
        <v>300</v>
      </c>
      <c r="F74" s="6"/>
      <c r="G74" s="6"/>
      <c r="H74" s="15"/>
      <c r="I74" s="15"/>
      <c r="J74" s="15"/>
      <c r="K74" s="15">
        <f t="shared" si="2"/>
        <v>0</v>
      </c>
      <c r="L74" s="43">
        <f t="shared" si="3"/>
        <v>0</v>
      </c>
    </row>
    <row r="75" spans="1:12">
      <c r="A75" s="3">
        <v>74</v>
      </c>
      <c r="B75" s="4"/>
      <c r="C75" s="5" t="s">
        <v>39</v>
      </c>
      <c r="D75" s="6" t="s">
        <v>1</v>
      </c>
      <c r="E75" s="6">
        <v>300</v>
      </c>
      <c r="F75" s="6"/>
      <c r="G75" s="6"/>
      <c r="H75" s="15"/>
      <c r="I75" s="15"/>
      <c r="J75" s="15"/>
      <c r="K75" s="15">
        <f t="shared" si="2"/>
        <v>0</v>
      </c>
      <c r="L75" s="43">
        <f t="shared" si="3"/>
        <v>0</v>
      </c>
    </row>
    <row r="76" spans="1:12">
      <c r="A76" s="3">
        <v>75</v>
      </c>
      <c r="B76" s="4"/>
      <c r="C76" s="5" t="s">
        <v>38</v>
      </c>
      <c r="D76" s="6" t="s">
        <v>3</v>
      </c>
      <c r="E76" s="6">
        <v>300</v>
      </c>
      <c r="F76" s="6"/>
      <c r="G76" s="6"/>
      <c r="H76" s="15"/>
      <c r="I76" s="15"/>
      <c r="J76" s="15"/>
      <c r="K76" s="15">
        <f t="shared" si="2"/>
        <v>0</v>
      </c>
      <c r="L76" s="43">
        <f t="shared" si="3"/>
        <v>0</v>
      </c>
    </row>
    <row r="77" spans="1:12">
      <c r="A77" s="3">
        <v>76</v>
      </c>
      <c r="B77" s="4"/>
      <c r="C77" s="5" t="s">
        <v>44</v>
      </c>
      <c r="D77" s="6" t="s">
        <v>0</v>
      </c>
      <c r="E77" s="6">
        <v>150</v>
      </c>
      <c r="F77" s="6"/>
      <c r="G77" s="6"/>
      <c r="H77" s="15"/>
      <c r="I77" s="15"/>
      <c r="J77" s="15"/>
      <c r="K77" s="15">
        <f t="shared" si="2"/>
        <v>0</v>
      </c>
      <c r="L77" s="43">
        <f t="shared" si="3"/>
        <v>0</v>
      </c>
    </row>
    <row r="78" spans="1:12">
      <c r="A78" s="3">
        <v>77</v>
      </c>
      <c r="B78" s="4"/>
      <c r="C78" s="5" t="s">
        <v>43</v>
      </c>
      <c r="D78" s="6" t="s">
        <v>3</v>
      </c>
      <c r="E78" s="6">
        <v>5000</v>
      </c>
      <c r="F78" s="6"/>
      <c r="G78" s="6"/>
      <c r="H78" s="15"/>
      <c r="I78" s="15"/>
      <c r="J78" s="15"/>
      <c r="K78" s="15">
        <f t="shared" si="2"/>
        <v>0</v>
      </c>
      <c r="L78" s="43">
        <f t="shared" si="3"/>
        <v>0</v>
      </c>
    </row>
    <row r="79" spans="1:12">
      <c r="A79" s="3">
        <v>78</v>
      </c>
      <c r="B79" s="4"/>
      <c r="C79" s="5" t="s">
        <v>45</v>
      </c>
      <c r="D79" s="6" t="s">
        <v>3</v>
      </c>
      <c r="E79" s="6">
        <v>5000</v>
      </c>
      <c r="F79" s="6"/>
      <c r="G79" s="6"/>
      <c r="H79" s="15"/>
      <c r="I79" s="15"/>
      <c r="J79" s="15"/>
      <c r="K79" s="15">
        <f t="shared" si="2"/>
        <v>0</v>
      </c>
      <c r="L79" s="43">
        <f t="shared" si="3"/>
        <v>0</v>
      </c>
    </row>
    <row r="80" spans="1:12">
      <c r="A80" s="23">
        <v>79</v>
      </c>
      <c r="B80" s="24"/>
      <c r="C80" s="30" t="s">
        <v>155</v>
      </c>
      <c r="D80" s="31" t="s">
        <v>5</v>
      </c>
      <c r="E80" s="31">
        <v>50</v>
      </c>
      <c r="F80" s="6"/>
      <c r="G80" s="31"/>
      <c r="H80" s="32"/>
      <c r="I80" s="32"/>
      <c r="J80" s="32"/>
      <c r="K80" s="15">
        <f t="shared" si="2"/>
        <v>0</v>
      </c>
      <c r="L80" s="43">
        <f t="shared" si="3"/>
        <v>0</v>
      </c>
    </row>
    <row r="81" spans="1:12">
      <c r="A81" s="3">
        <v>80</v>
      </c>
      <c r="B81" s="8"/>
      <c r="C81" s="5" t="s">
        <v>46</v>
      </c>
      <c r="D81" s="6" t="s">
        <v>1</v>
      </c>
      <c r="E81" s="6">
        <v>200</v>
      </c>
      <c r="F81" s="6"/>
      <c r="G81" s="6"/>
      <c r="H81" s="15"/>
      <c r="I81" s="15"/>
      <c r="J81" s="15"/>
      <c r="K81" s="15">
        <f t="shared" si="2"/>
        <v>0</v>
      </c>
      <c r="L81" s="43">
        <f t="shared" si="3"/>
        <v>0</v>
      </c>
    </row>
    <row r="82" spans="1:12">
      <c r="A82" s="3">
        <v>81</v>
      </c>
      <c r="B82" s="9"/>
      <c r="C82" s="5" t="s">
        <v>47</v>
      </c>
      <c r="D82" s="6" t="s">
        <v>1</v>
      </c>
      <c r="E82" s="6">
        <v>200</v>
      </c>
      <c r="F82" s="6"/>
      <c r="G82" s="6"/>
      <c r="H82" s="15"/>
      <c r="I82" s="15"/>
      <c r="J82" s="15"/>
      <c r="K82" s="15">
        <f t="shared" si="2"/>
        <v>0</v>
      </c>
      <c r="L82" s="43">
        <f t="shared" si="3"/>
        <v>0</v>
      </c>
    </row>
    <row r="83" spans="1:12">
      <c r="A83" s="3">
        <v>82</v>
      </c>
      <c r="B83" s="9"/>
      <c r="C83" s="5" t="s">
        <v>48</v>
      </c>
      <c r="D83" s="6" t="s">
        <v>1</v>
      </c>
      <c r="E83" s="6">
        <v>200</v>
      </c>
      <c r="F83" s="6"/>
      <c r="G83" s="6"/>
      <c r="H83" s="15"/>
      <c r="I83" s="15"/>
      <c r="J83" s="15"/>
      <c r="K83" s="15">
        <f t="shared" si="2"/>
        <v>0</v>
      </c>
      <c r="L83" s="43">
        <f t="shared" si="3"/>
        <v>0</v>
      </c>
    </row>
    <row r="84" spans="1:12">
      <c r="A84" s="3">
        <v>83</v>
      </c>
      <c r="B84" s="4"/>
      <c r="C84" s="5" t="s">
        <v>109</v>
      </c>
      <c r="D84" s="6" t="s">
        <v>1</v>
      </c>
      <c r="E84" s="6">
        <v>200</v>
      </c>
      <c r="F84" s="6"/>
      <c r="G84" s="6"/>
      <c r="H84" s="15"/>
      <c r="I84" s="15"/>
      <c r="J84" s="15"/>
      <c r="K84" s="15">
        <f t="shared" si="2"/>
        <v>0</v>
      </c>
      <c r="L84" s="43">
        <f t="shared" si="3"/>
        <v>0</v>
      </c>
    </row>
    <row r="85" spans="1:12">
      <c r="A85" s="3">
        <v>84</v>
      </c>
      <c r="B85" s="4"/>
      <c r="C85" s="5" t="s">
        <v>85</v>
      </c>
      <c r="D85" s="6" t="s">
        <v>1</v>
      </c>
      <c r="E85" s="6">
        <v>300</v>
      </c>
      <c r="F85" s="6"/>
      <c r="G85" s="6"/>
      <c r="H85" s="15"/>
      <c r="I85" s="15"/>
      <c r="J85" s="15"/>
      <c r="K85" s="15">
        <f t="shared" si="2"/>
        <v>0</v>
      </c>
      <c r="L85" s="43">
        <f t="shared" si="3"/>
        <v>0</v>
      </c>
    </row>
    <row r="86" spans="1:12">
      <c r="A86" s="3">
        <v>85</v>
      </c>
      <c r="B86" s="4"/>
      <c r="C86" s="5" t="s">
        <v>86</v>
      </c>
      <c r="D86" s="6" t="s">
        <v>1</v>
      </c>
      <c r="E86" s="6">
        <v>300</v>
      </c>
      <c r="F86" s="6"/>
      <c r="G86" s="6"/>
      <c r="H86" s="15"/>
      <c r="I86" s="15"/>
      <c r="J86" s="15"/>
      <c r="K86" s="15">
        <f t="shared" si="2"/>
        <v>0</v>
      </c>
      <c r="L86" s="43">
        <f t="shared" si="3"/>
        <v>0</v>
      </c>
    </row>
    <row r="87" spans="1:12">
      <c r="A87" s="3">
        <v>86</v>
      </c>
      <c r="B87" s="4"/>
      <c r="C87" s="5" t="s">
        <v>82</v>
      </c>
      <c r="D87" s="6" t="s">
        <v>1</v>
      </c>
      <c r="E87" s="6">
        <v>500</v>
      </c>
      <c r="F87" s="6"/>
      <c r="G87" s="6"/>
      <c r="H87" s="15"/>
      <c r="I87" s="15"/>
      <c r="J87" s="15"/>
      <c r="K87" s="15">
        <f t="shared" si="2"/>
        <v>0</v>
      </c>
      <c r="L87" s="43">
        <f t="shared" si="3"/>
        <v>0</v>
      </c>
    </row>
    <row r="88" spans="1:12">
      <c r="A88" s="3">
        <v>87</v>
      </c>
      <c r="B88" s="4"/>
      <c r="C88" s="5" t="s">
        <v>83</v>
      </c>
      <c r="D88" s="6" t="s">
        <v>1</v>
      </c>
      <c r="E88" s="6">
        <v>500</v>
      </c>
      <c r="F88" s="6"/>
      <c r="G88" s="6"/>
      <c r="H88" s="15"/>
      <c r="I88" s="15"/>
      <c r="J88" s="15"/>
      <c r="K88" s="15">
        <f t="shared" si="2"/>
        <v>0</v>
      </c>
      <c r="L88" s="43">
        <f t="shared" si="3"/>
        <v>0</v>
      </c>
    </row>
    <row r="89" spans="1:12">
      <c r="A89" s="3">
        <v>88</v>
      </c>
      <c r="B89" s="4"/>
      <c r="C89" s="5" t="s">
        <v>84</v>
      </c>
      <c r="D89" s="6" t="s">
        <v>1</v>
      </c>
      <c r="E89" s="6">
        <v>100</v>
      </c>
      <c r="F89" s="6"/>
      <c r="G89" s="6"/>
      <c r="H89" s="15"/>
      <c r="I89" s="15"/>
      <c r="J89" s="15"/>
      <c r="K89" s="15">
        <f t="shared" si="2"/>
        <v>0</v>
      </c>
      <c r="L89" s="43">
        <f t="shared" si="3"/>
        <v>0</v>
      </c>
    </row>
    <row r="90" spans="1:12">
      <c r="A90" s="3">
        <v>89</v>
      </c>
      <c r="B90" s="4"/>
      <c r="C90" s="5" t="s">
        <v>81</v>
      </c>
      <c r="D90" s="6" t="s">
        <v>1</v>
      </c>
      <c r="E90" s="6">
        <v>500</v>
      </c>
      <c r="F90" s="6"/>
      <c r="G90" s="6"/>
      <c r="H90" s="15"/>
      <c r="I90" s="15"/>
      <c r="J90" s="15"/>
      <c r="K90" s="15">
        <f t="shared" si="2"/>
        <v>0</v>
      </c>
      <c r="L90" s="43">
        <f t="shared" si="3"/>
        <v>0</v>
      </c>
    </row>
    <row r="91" spans="1:12">
      <c r="A91" s="3">
        <v>90</v>
      </c>
      <c r="B91" s="4"/>
      <c r="C91" s="5" t="s">
        <v>50</v>
      </c>
      <c r="D91" s="6" t="s">
        <v>3</v>
      </c>
      <c r="E91" s="6">
        <v>300</v>
      </c>
      <c r="F91" s="6"/>
      <c r="G91" s="6"/>
      <c r="H91" s="15"/>
      <c r="I91" s="15"/>
      <c r="J91" s="15"/>
      <c r="K91" s="15">
        <f t="shared" si="2"/>
        <v>0</v>
      </c>
      <c r="L91" s="43">
        <f t="shared" si="3"/>
        <v>0</v>
      </c>
    </row>
    <row r="92" spans="1:12">
      <c r="A92" s="3">
        <v>91</v>
      </c>
      <c r="B92" s="4"/>
      <c r="C92" s="5" t="s">
        <v>51</v>
      </c>
      <c r="D92" s="6" t="s">
        <v>1</v>
      </c>
      <c r="E92" s="6">
        <v>200</v>
      </c>
      <c r="F92" s="6"/>
      <c r="G92" s="6"/>
      <c r="H92" s="15"/>
      <c r="I92" s="15"/>
      <c r="J92" s="15"/>
      <c r="K92" s="15">
        <f t="shared" si="2"/>
        <v>0</v>
      </c>
      <c r="L92" s="43">
        <f t="shared" si="3"/>
        <v>0</v>
      </c>
    </row>
    <row r="93" spans="1:12">
      <c r="A93" s="3">
        <v>92</v>
      </c>
      <c r="B93" s="4"/>
      <c r="C93" s="5" t="s">
        <v>49</v>
      </c>
      <c r="D93" s="6" t="s">
        <v>3</v>
      </c>
      <c r="E93" s="6">
        <v>300</v>
      </c>
      <c r="F93" s="6"/>
      <c r="G93" s="6"/>
      <c r="H93" s="15"/>
      <c r="I93" s="15"/>
      <c r="J93" s="15"/>
      <c r="K93" s="15">
        <f t="shared" si="2"/>
        <v>0</v>
      </c>
      <c r="L93" s="43">
        <f t="shared" si="3"/>
        <v>0</v>
      </c>
    </row>
    <row r="94" spans="1:12">
      <c r="A94" s="3">
        <v>93</v>
      </c>
      <c r="B94" s="4"/>
      <c r="C94" s="5" t="s">
        <v>52</v>
      </c>
      <c r="D94" s="6" t="s">
        <v>2</v>
      </c>
      <c r="E94" s="6">
        <v>15</v>
      </c>
      <c r="F94" s="6"/>
      <c r="G94" s="6"/>
      <c r="H94" s="15"/>
      <c r="I94" s="15"/>
      <c r="J94" s="15"/>
      <c r="K94" s="15">
        <f t="shared" si="2"/>
        <v>0</v>
      </c>
      <c r="L94" s="43">
        <f t="shared" si="3"/>
        <v>0</v>
      </c>
    </row>
    <row r="95" spans="1:12">
      <c r="A95" s="3">
        <v>94</v>
      </c>
      <c r="B95" s="4"/>
      <c r="C95" s="5" t="s">
        <v>53</v>
      </c>
      <c r="D95" s="6" t="s">
        <v>3</v>
      </c>
      <c r="E95" s="6">
        <v>150</v>
      </c>
      <c r="F95" s="6"/>
      <c r="G95" s="6"/>
      <c r="H95" s="15"/>
      <c r="I95" s="15"/>
      <c r="J95" s="15"/>
      <c r="K95" s="15">
        <f t="shared" si="2"/>
        <v>0</v>
      </c>
      <c r="L95" s="43">
        <f t="shared" si="3"/>
        <v>0</v>
      </c>
    </row>
    <row r="96" spans="1:12">
      <c r="A96" s="3">
        <v>95</v>
      </c>
      <c r="B96" s="4"/>
      <c r="C96" s="5" t="s">
        <v>12</v>
      </c>
      <c r="D96" s="6" t="s">
        <v>3</v>
      </c>
      <c r="E96" s="6">
        <v>150</v>
      </c>
      <c r="F96" s="6"/>
      <c r="G96" s="6"/>
      <c r="H96" s="15"/>
      <c r="I96" s="15"/>
      <c r="J96" s="15"/>
      <c r="K96" s="15">
        <f t="shared" si="2"/>
        <v>0</v>
      </c>
      <c r="L96" s="43">
        <f t="shared" si="3"/>
        <v>0</v>
      </c>
    </row>
    <row r="97" spans="1:12">
      <c r="A97" s="3">
        <v>96</v>
      </c>
      <c r="B97" s="4"/>
      <c r="C97" s="5" t="s">
        <v>93</v>
      </c>
      <c r="D97" s="6" t="s">
        <v>0</v>
      </c>
      <c r="E97" s="6">
        <v>500</v>
      </c>
      <c r="F97" s="6"/>
      <c r="G97" s="6"/>
      <c r="H97" s="15"/>
      <c r="I97" s="15"/>
      <c r="J97" s="15"/>
      <c r="K97" s="15">
        <f t="shared" si="2"/>
        <v>0</v>
      </c>
      <c r="L97" s="43">
        <f t="shared" si="3"/>
        <v>0</v>
      </c>
    </row>
    <row r="98" spans="1:12">
      <c r="A98" s="3">
        <v>97</v>
      </c>
      <c r="B98" s="4"/>
      <c r="C98" s="5" t="s">
        <v>13</v>
      </c>
      <c r="D98" s="6" t="s">
        <v>0</v>
      </c>
      <c r="E98" s="6">
        <v>50</v>
      </c>
      <c r="F98" s="6"/>
      <c r="G98" s="6"/>
      <c r="H98" s="15"/>
      <c r="I98" s="15"/>
      <c r="J98" s="15"/>
      <c r="K98" s="15">
        <f t="shared" si="2"/>
        <v>0</v>
      </c>
      <c r="L98" s="43">
        <f t="shared" si="3"/>
        <v>0</v>
      </c>
    </row>
    <row r="99" spans="1:12">
      <c r="A99" s="3">
        <v>98</v>
      </c>
      <c r="B99" s="4"/>
      <c r="C99" s="5" t="s">
        <v>55</v>
      </c>
      <c r="D99" s="6" t="s">
        <v>3</v>
      </c>
      <c r="E99" s="6">
        <v>50</v>
      </c>
      <c r="F99" s="6"/>
      <c r="G99" s="6"/>
      <c r="H99" s="15"/>
      <c r="I99" s="15"/>
      <c r="J99" s="15"/>
      <c r="K99" s="15">
        <f t="shared" si="2"/>
        <v>0</v>
      </c>
      <c r="L99" s="43">
        <f t="shared" si="3"/>
        <v>0</v>
      </c>
    </row>
    <row r="100" spans="1:12">
      <c r="A100" s="3">
        <v>99</v>
      </c>
      <c r="B100" s="4"/>
      <c r="C100" s="5" t="s">
        <v>87</v>
      </c>
      <c r="D100" s="6" t="s">
        <v>0</v>
      </c>
      <c r="E100" s="6">
        <v>50</v>
      </c>
      <c r="F100" s="6"/>
      <c r="G100" s="6"/>
      <c r="H100" s="15"/>
      <c r="I100" s="15"/>
      <c r="J100" s="15"/>
      <c r="K100" s="15">
        <f t="shared" si="2"/>
        <v>0</v>
      </c>
      <c r="L100" s="43">
        <f t="shared" si="3"/>
        <v>0</v>
      </c>
    </row>
    <row r="101" spans="1:12">
      <c r="A101" s="3">
        <v>100</v>
      </c>
      <c r="B101" s="4"/>
      <c r="C101" s="5" t="s">
        <v>56</v>
      </c>
      <c r="D101" s="6" t="s">
        <v>3</v>
      </c>
      <c r="E101" s="6">
        <v>150</v>
      </c>
      <c r="F101" s="6"/>
      <c r="G101" s="6"/>
      <c r="H101" s="15"/>
      <c r="I101" s="15"/>
      <c r="J101" s="15"/>
      <c r="K101" s="15">
        <f t="shared" si="2"/>
        <v>0</v>
      </c>
      <c r="L101" s="43">
        <f t="shared" si="3"/>
        <v>0</v>
      </c>
    </row>
    <row r="102" spans="1:12">
      <c r="A102" s="3">
        <v>101</v>
      </c>
      <c r="B102" s="4"/>
      <c r="C102" s="5" t="s">
        <v>57</v>
      </c>
      <c r="D102" s="6" t="s">
        <v>3</v>
      </c>
      <c r="E102" s="6">
        <v>150</v>
      </c>
      <c r="F102" s="6"/>
      <c r="G102" s="6"/>
      <c r="H102" s="15"/>
      <c r="I102" s="15"/>
      <c r="J102" s="15"/>
      <c r="K102" s="15">
        <f t="shared" si="2"/>
        <v>0</v>
      </c>
      <c r="L102" s="43">
        <f t="shared" si="3"/>
        <v>0</v>
      </c>
    </row>
    <row r="103" spans="1:12">
      <c r="A103" s="3">
        <v>102</v>
      </c>
      <c r="B103" s="4"/>
      <c r="C103" s="5" t="s">
        <v>58</v>
      </c>
      <c r="D103" s="6" t="s">
        <v>3</v>
      </c>
      <c r="E103" s="6">
        <v>150</v>
      </c>
      <c r="F103" s="6"/>
      <c r="G103" s="6"/>
      <c r="H103" s="15"/>
      <c r="I103" s="15"/>
      <c r="J103" s="15"/>
      <c r="K103" s="15">
        <f t="shared" si="2"/>
        <v>0</v>
      </c>
      <c r="L103" s="43">
        <f t="shared" si="3"/>
        <v>0</v>
      </c>
    </row>
    <row r="104" spans="1:12">
      <c r="A104" s="3">
        <v>103</v>
      </c>
      <c r="B104" s="4"/>
      <c r="C104" s="5" t="s">
        <v>59</v>
      </c>
      <c r="D104" s="6" t="s">
        <v>0</v>
      </c>
      <c r="E104" s="6">
        <v>150</v>
      </c>
      <c r="F104" s="6"/>
      <c r="G104" s="6"/>
      <c r="H104" s="15"/>
      <c r="I104" s="15"/>
      <c r="J104" s="15"/>
      <c r="K104" s="15">
        <f t="shared" si="2"/>
        <v>0</v>
      </c>
      <c r="L104" s="43">
        <f t="shared" si="3"/>
        <v>0</v>
      </c>
    </row>
    <row r="105" spans="1:12">
      <c r="A105" s="23">
        <v>104</v>
      </c>
      <c r="B105" s="24"/>
      <c r="C105" s="30" t="s">
        <v>159</v>
      </c>
      <c r="D105" s="31" t="s">
        <v>0</v>
      </c>
      <c r="E105" s="31">
        <v>25</v>
      </c>
      <c r="F105" s="6"/>
      <c r="G105" s="31"/>
      <c r="H105" s="32"/>
      <c r="I105" s="32"/>
      <c r="J105" s="32"/>
      <c r="K105" s="15">
        <f t="shared" si="2"/>
        <v>0</v>
      </c>
      <c r="L105" s="43">
        <f t="shared" si="3"/>
        <v>0</v>
      </c>
    </row>
    <row r="106" spans="1:12">
      <c r="A106" s="3">
        <v>105</v>
      </c>
      <c r="B106" s="4"/>
      <c r="C106" s="5" t="s">
        <v>14</v>
      </c>
      <c r="D106" s="6" t="s">
        <v>0</v>
      </c>
      <c r="E106" s="6">
        <v>275</v>
      </c>
      <c r="F106" s="6"/>
      <c r="G106" s="6"/>
      <c r="H106" s="15"/>
      <c r="I106" s="15"/>
      <c r="J106" s="15"/>
      <c r="K106" s="15">
        <f t="shared" si="2"/>
        <v>0</v>
      </c>
      <c r="L106" s="43">
        <f t="shared" si="3"/>
        <v>0</v>
      </c>
    </row>
    <row r="107" spans="1:12">
      <c r="A107" s="3">
        <v>106</v>
      </c>
      <c r="B107" s="4"/>
      <c r="C107" s="5" t="s">
        <v>89</v>
      </c>
      <c r="D107" s="6" t="s">
        <v>0</v>
      </c>
      <c r="E107" s="6">
        <v>150</v>
      </c>
      <c r="F107" s="6"/>
      <c r="G107" s="6"/>
      <c r="H107" s="15"/>
      <c r="I107" s="15"/>
      <c r="J107" s="15"/>
      <c r="K107" s="15">
        <f t="shared" si="2"/>
        <v>0</v>
      </c>
      <c r="L107" s="43">
        <f t="shared" si="3"/>
        <v>0</v>
      </c>
    </row>
    <row r="108" spans="1:12">
      <c r="A108" s="3">
        <v>107</v>
      </c>
      <c r="B108" s="4"/>
      <c r="C108" s="5" t="s">
        <v>88</v>
      </c>
      <c r="D108" s="6" t="s">
        <v>0</v>
      </c>
      <c r="E108" s="6">
        <v>150</v>
      </c>
      <c r="F108" s="6"/>
      <c r="G108" s="6"/>
      <c r="H108" s="15"/>
      <c r="I108" s="15"/>
      <c r="J108" s="15"/>
      <c r="K108" s="15">
        <f t="shared" si="2"/>
        <v>0</v>
      </c>
      <c r="L108" s="43">
        <f t="shared" si="3"/>
        <v>0</v>
      </c>
    </row>
    <row r="109" spans="1:12">
      <c r="A109" s="3">
        <v>108</v>
      </c>
      <c r="B109" s="4"/>
      <c r="C109" s="5" t="s">
        <v>16</v>
      </c>
      <c r="D109" s="6" t="s">
        <v>3</v>
      </c>
      <c r="E109" s="6">
        <v>100</v>
      </c>
      <c r="F109" s="6"/>
      <c r="G109" s="6"/>
      <c r="H109" s="15"/>
      <c r="I109" s="15"/>
      <c r="J109" s="15"/>
      <c r="K109" s="15">
        <f t="shared" si="2"/>
        <v>0</v>
      </c>
      <c r="L109" s="43">
        <f t="shared" si="3"/>
        <v>0</v>
      </c>
    </row>
    <row r="110" spans="1:12">
      <c r="A110" s="3">
        <v>109</v>
      </c>
      <c r="B110" s="4"/>
      <c r="C110" s="5" t="s">
        <v>60</v>
      </c>
      <c r="D110" s="6" t="s">
        <v>2</v>
      </c>
      <c r="E110" s="6">
        <v>5000</v>
      </c>
      <c r="F110" s="6"/>
      <c r="G110" s="6"/>
      <c r="H110" s="15"/>
      <c r="I110" s="15"/>
      <c r="J110" s="15"/>
      <c r="K110" s="15">
        <f t="shared" si="2"/>
        <v>0</v>
      </c>
      <c r="L110" s="43">
        <f t="shared" si="3"/>
        <v>0</v>
      </c>
    </row>
    <row r="111" spans="1:12">
      <c r="A111" s="3">
        <v>110</v>
      </c>
      <c r="B111" s="4"/>
      <c r="C111" s="5" t="s">
        <v>15</v>
      </c>
      <c r="D111" s="6" t="s">
        <v>0</v>
      </c>
      <c r="E111" s="6">
        <v>300</v>
      </c>
      <c r="F111" s="6"/>
      <c r="G111" s="6"/>
      <c r="H111" s="15"/>
      <c r="I111" s="15"/>
      <c r="J111" s="15"/>
      <c r="K111" s="15">
        <f t="shared" si="2"/>
        <v>0</v>
      </c>
      <c r="L111" s="43">
        <f t="shared" si="3"/>
        <v>0</v>
      </c>
    </row>
    <row r="112" spans="1:12">
      <c r="A112" s="3">
        <v>111</v>
      </c>
      <c r="B112" s="4"/>
      <c r="C112" s="5" t="s">
        <v>96</v>
      </c>
      <c r="D112" s="6" t="s">
        <v>0</v>
      </c>
      <c r="E112" s="6">
        <v>20</v>
      </c>
      <c r="F112" s="6"/>
      <c r="G112" s="6"/>
      <c r="H112" s="15"/>
      <c r="I112" s="15"/>
      <c r="J112" s="15"/>
      <c r="K112" s="15">
        <f t="shared" si="2"/>
        <v>0</v>
      </c>
      <c r="L112" s="43">
        <f t="shared" si="3"/>
        <v>0</v>
      </c>
    </row>
    <row r="113" spans="1:12">
      <c r="A113" s="3">
        <v>112</v>
      </c>
      <c r="B113" s="4"/>
      <c r="C113" s="5" t="s">
        <v>160</v>
      </c>
      <c r="D113" s="6" t="s">
        <v>3</v>
      </c>
      <c r="E113" s="6">
        <v>10</v>
      </c>
      <c r="F113" s="6"/>
      <c r="G113" s="6"/>
      <c r="H113" s="15"/>
      <c r="I113" s="15"/>
      <c r="J113" s="15"/>
      <c r="K113" s="15">
        <f t="shared" si="2"/>
        <v>0</v>
      </c>
      <c r="L113" s="43">
        <f t="shared" si="3"/>
        <v>0</v>
      </c>
    </row>
    <row r="114" spans="1:12">
      <c r="A114" s="3">
        <v>113</v>
      </c>
      <c r="B114" s="4"/>
      <c r="C114" s="5" t="s">
        <v>161</v>
      </c>
      <c r="D114" s="6" t="s">
        <v>3</v>
      </c>
      <c r="E114" s="6">
        <v>10</v>
      </c>
      <c r="F114" s="6"/>
      <c r="G114" s="6"/>
      <c r="H114" s="15"/>
      <c r="I114" s="15"/>
      <c r="J114" s="15"/>
      <c r="K114" s="15">
        <f t="shared" si="2"/>
        <v>0</v>
      </c>
      <c r="L114" s="43">
        <f t="shared" si="3"/>
        <v>0</v>
      </c>
    </row>
    <row r="115" spans="1:12">
      <c r="A115" s="3">
        <v>114</v>
      </c>
      <c r="B115" s="4"/>
      <c r="C115" s="5" t="s">
        <v>162</v>
      </c>
      <c r="D115" s="6" t="s">
        <v>3</v>
      </c>
      <c r="E115" s="6">
        <v>50</v>
      </c>
      <c r="F115" s="6"/>
      <c r="G115" s="6"/>
      <c r="H115" s="15"/>
      <c r="I115" s="15"/>
      <c r="J115" s="15"/>
      <c r="K115" s="15">
        <f t="shared" si="2"/>
        <v>0</v>
      </c>
      <c r="L115" s="43">
        <f t="shared" si="3"/>
        <v>0</v>
      </c>
    </row>
    <row r="116" spans="1:12">
      <c r="A116" s="3">
        <v>115</v>
      </c>
      <c r="B116" s="4"/>
      <c r="C116" s="5" t="s">
        <v>163</v>
      </c>
      <c r="D116" s="6" t="s">
        <v>3</v>
      </c>
      <c r="E116" s="6">
        <v>50</v>
      </c>
      <c r="F116" s="6"/>
      <c r="G116" s="6"/>
      <c r="H116" s="15"/>
      <c r="I116" s="15"/>
      <c r="J116" s="15"/>
      <c r="K116" s="15">
        <f t="shared" si="2"/>
        <v>0</v>
      </c>
      <c r="L116" s="43">
        <f t="shared" si="3"/>
        <v>0</v>
      </c>
    </row>
    <row r="117" spans="1:12">
      <c r="A117" s="3">
        <v>116</v>
      </c>
      <c r="B117" s="4"/>
      <c r="C117" s="5" t="s">
        <v>63</v>
      </c>
      <c r="D117" s="6" t="s">
        <v>18</v>
      </c>
      <c r="E117" s="6">
        <v>4</v>
      </c>
      <c r="F117" s="6"/>
      <c r="G117" s="6"/>
      <c r="H117" s="15"/>
      <c r="I117" s="15"/>
      <c r="J117" s="15"/>
      <c r="K117" s="15">
        <f t="shared" si="2"/>
        <v>0</v>
      </c>
      <c r="L117" s="43">
        <f t="shared" si="3"/>
        <v>0</v>
      </c>
    </row>
    <row r="118" spans="1:12">
      <c r="A118" s="3">
        <v>117</v>
      </c>
      <c r="B118" s="4"/>
      <c r="C118" s="5" t="s">
        <v>54</v>
      </c>
      <c r="D118" s="6" t="s">
        <v>0</v>
      </c>
      <c r="E118" s="6">
        <v>75</v>
      </c>
      <c r="F118" s="6"/>
      <c r="G118" s="6"/>
      <c r="H118" s="15"/>
      <c r="I118" s="15"/>
      <c r="J118" s="15"/>
      <c r="K118" s="15">
        <f t="shared" si="2"/>
        <v>0</v>
      </c>
      <c r="L118" s="43">
        <f t="shared" si="3"/>
        <v>0</v>
      </c>
    </row>
    <row r="119" spans="1:12">
      <c r="A119" s="3">
        <v>118</v>
      </c>
      <c r="B119" s="4"/>
      <c r="C119" s="5" t="s">
        <v>62</v>
      </c>
      <c r="D119" s="6" t="s">
        <v>0</v>
      </c>
      <c r="E119" s="6">
        <v>75</v>
      </c>
      <c r="F119" s="6"/>
      <c r="G119" s="6"/>
      <c r="H119" s="15"/>
      <c r="I119" s="15"/>
      <c r="J119" s="15"/>
      <c r="K119" s="15">
        <f t="shared" si="2"/>
        <v>0</v>
      </c>
      <c r="L119" s="43">
        <f t="shared" si="3"/>
        <v>0</v>
      </c>
    </row>
    <row r="120" spans="1:12">
      <c r="A120" s="3">
        <v>119</v>
      </c>
      <c r="B120" s="4"/>
      <c r="C120" s="5" t="s">
        <v>61</v>
      </c>
      <c r="D120" s="6" t="s">
        <v>3</v>
      </c>
      <c r="E120" s="6">
        <v>50</v>
      </c>
      <c r="F120" s="6"/>
      <c r="G120" s="6"/>
      <c r="H120" s="15"/>
      <c r="I120" s="15"/>
      <c r="J120" s="15"/>
      <c r="K120" s="15">
        <f t="shared" si="2"/>
        <v>0</v>
      </c>
      <c r="L120" s="43">
        <f t="shared" si="3"/>
        <v>0</v>
      </c>
    </row>
    <row r="121" spans="1:12">
      <c r="A121" s="3">
        <v>120</v>
      </c>
      <c r="B121" s="4"/>
      <c r="C121" s="5" t="s">
        <v>64</v>
      </c>
      <c r="D121" s="6" t="s">
        <v>1</v>
      </c>
      <c r="E121" s="6">
        <v>500</v>
      </c>
      <c r="F121" s="6"/>
      <c r="G121" s="6"/>
      <c r="H121" s="15"/>
      <c r="I121" s="15"/>
      <c r="J121" s="15"/>
      <c r="K121" s="15">
        <f t="shared" si="2"/>
        <v>0</v>
      </c>
      <c r="L121" s="43">
        <f t="shared" si="3"/>
        <v>0</v>
      </c>
    </row>
    <row r="122" spans="1:12">
      <c r="A122" s="3">
        <v>121</v>
      </c>
      <c r="B122" s="4"/>
      <c r="C122" s="5" t="s">
        <v>90</v>
      </c>
      <c r="D122" s="6" t="s">
        <v>0</v>
      </c>
      <c r="E122" s="6">
        <v>25</v>
      </c>
      <c r="F122" s="6"/>
      <c r="G122" s="6"/>
      <c r="H122" s="15"/>
      <c r="I122" s="15"/>
      <c r="J122" s="15"/>
      <c r="K122" s="15">
        <f t="shared" si="2"/>
        <v>0</v>
      </c>
      <c r="L122" s="43">
        <f t="shared" si="3"/>
        <v>0</v>
      </c>
    </row>
    <row r="123" spans="1:12">
      <c r="A123" s="10">
        <v>121</v>
      </c>
      <c r="B123" s="4"/>
      <c r="C123" s="5" t="s">
        <v>91</v>
      </c>
      <c r="D123" s="6" t="s">
        <v>0</v>
      </c>
      <c r="E123" s="6">
        <v>25</v>
      </c>
      <c r="F123" s="6"/>
      <c r="G123" s="6"/>
      <c r="H123" s="15"/>
      <c r="I123" s="15"/>
      <c r="J123" s="15"/>
      <c r="K123" s="15">
        <f t="shared" si="2"/>
        <v>0</v>
      </c>
      <c r="L123" s="43">
        <f t="shared" si="3"/>
        <v>0</v>
      </c>
    </row>
    <row r="124" spans="1:12">
      <c r="A124" s="25"/>
      <c r="B124" s="26"/>
      <c r="C124" s="27"/>
      <c r="D124" s="28"/>
      <c r="E124" s="28"/>
      <c r="F124" s="28"/>
      <c r="G124" s="28"/>
      <c r="H124" s="29"/>
      <c r="I124" s="29"/>
      <c r="J124" s="29"/>
      <c r="K124" s="29"/>
    </row>
    <row r="125" spans="1:12">
      <c r="A125" s="25"/>
      <c r="B125" s="26"/>
      <c r="C125" s="27"/>
      <c r="D125" s="28"/>
      <c r="E125" s="28"/>
      <c r="F125" s="28"/>
      <c r="G125" s="28"/>
      <c r="H125" s="29"/>
      <c r="I125" s="29"/>
      <c r="J125" s="29"/>
      <c r="K125" s="29"/>
    </row>
    <row r="126" spans="1:12" ht="13.8" thickBot="1"/>
    <row r="127" spans="1:12" ht="13.8" thickBot="1">
      <c r="B127" s="13" t="s">
        <v>116</v>
      </c>
      <c r="K127" s="40"/>
    </row>
  </sheetData>
  <autoFilter ref="A3:L3" xr:uid="{00000000-0001-0000-0000-000000000000}"/>
  <mergeCells count="2">
    <mergeCell ref="A1:K1"/>
    <mergeCell ref="A2:K2"/>
  </mergeCells>
  <phoneticPr fontId="2" type="noConversion"/>
  <printOptions horizontalCentered="1"/>
  <pageMargins left="0.25" right="0.25" top="0.75" bottom="0.75" header="0.3" footer="0.3"/>
  <pageSetup scale="80" fitToHeight="0" orientation="portrait" r:id="rId1"/>
  <headerFooter alignWithMargins="0">
    <oddHeader>&amp;RAttachment J.10.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"/>
  <sheetViews>
    <sheetView workbookViewId="0">
      <selection activeCell="B24" sqref="B24"/>
    </sheetView>
  </sheetViews>
  <sheetFormatPr defaultColWidth="9.21875" defaultRowHeight="13.2"/>
  <cols>
    <col min="1" max="1" width="9.21875" style="19"/>
    <col min="2" max="2" width="45.77734375" style="7" customWidth="1"/>
    <col min="3" max="3" width="18.44140625" style="7" customWidth="1"/>
    <col min="4" max="4" width="9.21875" style="7"/>
    <col min="5" max="5" width="46.77734375" style="7" customWidth="1"/>
    <col min="6" max="6" width="34.88671875" style="7" customWidth="1"/>
    <col min="7" max="16384" width="9.21875" style="7"/>
  </cols>
  <sheetData>
    <row r="1" spans="1:6">
      <c r="A1" s="47" t="s">
        <v>135</v>
      </c>
      <c r="B1" s="48"/>
      <c r="C1" s="48"/>
    </row>
    <row r="2" spans="1:6">
      <c r="A2" s="47" t="s">
        <v>136</v>
      </c>
      <c r="B2" s="48"/>
      <c r="C2" s="48"/>
    </row>
    <row r="3" spans="1:6">
      <c r="A3" s="19">
        <f>ROW(A1)</f>
        <v>1</v>
      </c>
      <c r="C3" s="18" t="s">
        <v>118</v>
      </c>
      <c r="F3" s="44" t="s">
        <v>118</v>
      </c>
    </row>
    <row r="4" spans="1:6">
      <c r="A4" s="19">
        <f t="shared" ref="A4:A27" si="0">ROW(A2)</f>
        <v>2</v>
      </c>
      <c r="B4" s="19" t="s">
        <v>119</v>
      </c>
      <c r="E4" s="44" t="s">
        <v>168</v>
      </c>
    </row>
    <row r="5" spans="1:6">
      <c r="A5" s="19">
        <f t="shared" si="0"/>
        <v>3</v>
      </c>
      <c r="B5" s="5" t="s">
        <v>121</v>
      </c>
      <c r="C5" s="37"/>
      <c r="E5" s="5" t="s">
        <v>167</v>
      </c>
      <c r="F5" s="37"/>
    </row>
    <row r="6" spans="1:6">
      <c r="A6" s="19">
        <f t="shared" si="0"/>
        <v>4</v>
      </c>
    </row>
    <row r="7" spans="1:6">
      <c r="A7" s="19">
        <f t="shared" si="0"/>
        <v>5</v>
      </c>
      <c r="B7" s="19" t="s">
        <v>120</v>
      </c>
    </row>
    <row r="8" spans="1:6">
      <c r="A8" s="19">
        <f t="shared" si="0"/>
        <v>6</v>
      </c>
      <c r="B8" s="5" t="s">
        <v>122</v>
      </c>
      <c r="C8" s="37"/>
    </row>
    <row r="9" spans="1:6">
      <c r="A9" s="19">
        <f t="shared" si="0"/>
        <v>7</v>
      </c>
      <c r="B9" s="5" t="s">
        <v>169</v>
      </c>
      <c r="C9" s="38"/>
    </row>
    <row r="10" spans="1:6">
      <c r="A10" s="19">
        <f t="shared" si="0"/>
        <v>8</v>
      </c>
      <c r="B10" s="5" t="s">
        <v>123</v>
      </c>
      <c r="C10" s="15"/>
    </row>
    <row r="11" spans="1:6">
      <c r="A11" s="19">
        <f t="shared" si="0"/>
        <v>9</v>
      </c>
    </row>
    <row r="12" spans="1:6">
      <c r="A12" s="19">
        <f t="shared" si="0"/>
        <v>10</v>
      </c>
      <c r="B12" s="19" t="s">
        <v>124</v>
      </c>
    </row>
    <row r="13" spans="1:6">
      <c r="A13" s="19">
        <f t="shared" si="0"/>
        <v>11</v>
      </c>
      <c r="B13" s="5" t="s">
        <v>125</v>
      </c>
      <c r="C13" s="15"/>
    </row>
    <row r="14" spans="1:6">
      <c r="A14" s="19">
        <f t="shared" si="0"/>
        <v>12</v>
      </c>
      <c r="B14" s="5" t="s">
        <v>170</v>
      </c>
      <c r="C14" s="38"/>
    </row>
    <row r="15" spans="1:6">
      <c r="A15" s="19">
        <f t="shared" si="0"/>
        <v>13</v>
      </c>
      <c r="B15" s="5" t="s">
        <v>126</v>
      </c>
      <c r="C15" s="15"/>
    </row>
    <row r="16" spans="1:6">
      <c r="A16" s="19">
        <f t="shared" si="0"/>
        <v>14</v>
      </c>
    </row>
    <row r="17" spans="1:3">
      <c r="A17" s="19">
        <f t="shared" si="0"/>
        <v>15</v>
      </c>
      <c r="B17" s="19" t="s">
        <v>127</v>
      </c>
    </row>
    <row r="18" spans="1:3">
      <c r="A18" s="19">
        <f t="shared" si="0"/>
        <v>16</v>
      </c>
      <c r="B18" s="5" t="s">
        <v>129</v>
      </c>
      <c r="C18" s="15"/>
    </row>
    <row r="19" spans="1:3">
      <c r="A19" s="19">
        <f t="shared" si="0"/>
        <v>17</v>
      </c>
      <c r="B19" s="5" t="s">
        <v>169</v>
      </c>
      <c r="C19" s="38"/>
    </row>
    <row r="20" spans="1:3">
      <c r="A20" s="19">
        <f t="shared" si="0"/>
        <v>18</v>
      </c>
      <c r="B20" s="5" t="s">
        <v>131</v>
      </c>
      <c r="C20" s="15"/>
    </row>
    <row r="21" spans="1:3">
      <c r="A21" s="19">
        <f t="shared" si="0"/>
        <v>19</v>
      </c>
    </row>
    <row r="22" spans="1:3">
      <c r="A22" s="19">
        <f t="shared" si="0"/>
        <v>20</v>
      </c>
      <c r="B22" s="19" t="s">
        <v>128</v>
      </c>
    </row>
    <row r="23" spans="1:3">
      <c r="A23" s="19">
        <f t="shared" si="0"/>
        <v>21</v>
      </c>
      <c r="B23" s="5" t="s">
        <v>130</v>
      </c>
      <c r="C23" s="15"/>
    </row>
    <row r="24" spans="1:3">
      <c r="A24" s="19">
        <f t="shared" si="0"/>
        <v>22</v>
      </c>
      <c r="B24" s="5" t="s">
        <v>170</v>
      </c>
      <c r="C24" s="38"/>
    </row>
    <row r="25" spans="1:3">
      <c r="A25" s="19">
        <f t="shared" si="0"/>
        <v>23</v>
      </c>
      <c r="B25" s="5" t="s">
        <v>132</v>
      </c>
      <c r="C25" s="15"/>
    </row>
    <row r="26" spans="1:3">
      <c r="A26" s="19">
        <f t="shared" si="0"/>
        <v>24</v>
      </c>
    </row>
    <row r="27" spans="1:3">
      <c r="A27" s="19">
        <f t="shared" si="0"/>
        <v>25</v>
      </c>
      <c r="B27" s="19" t="s">
        <v>133</v>
      </c>
      <c r="C27" s="37"/>
    </row>
    <row r="28" spans="1:3">
      <c r="B28" s="7" t="s">
        <v>134</v>
      </c>
    </row>
  </sheetData>
  <mergeCells count="2">
    <mergeCell ref="A1:C1"/>
    <mergeCell ref="A2:C2"/>
  </mergeCells>
  <printOptions horizontalCentered="1"/>
  <pageMargins left="0.7" right="0.7" top="0.75" bottom="0.75" header="0.3" footer="0.3"/>
  <pageSetup orientation="portrait" r:id="rId1"/>
  <headerFooter>
    <oddHeader>&amp;R&amp;"Arial Unicode MS,Regular"Attachment J.10.</oddHeader>
    <oddFooter>&amp;C&amp;"Arial Unicode MS,Regular"Page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C4" sqref="C4:C14"/>
    </sheetView>
  </sheetViews>
  <sheetFormatPr defaultColWidth="9.21875" defaultRowHeight="13.2"/>
  <cols>
    <col min="1" max="1" width="33.5546875" style="7" customWidth="1"/>
    <col min="2" max="2" width="21.44140625" style="12" customWidth="1"/>
    <col min="3" max="3" width="25.5546875" style="12" customWidth="1"/>
    <col min="4" max="4" width="20.5546875" style="12" customWidth="1"/>
    <col min="5" max="5" width="9.21875" style="7"/>
    <col min="6" max="6" width="31.77734375" style="7" customWidth="1"/>
    <col min="7" max="7" width="30.21875" style="7" customWidth="1"/>
    <col min="8" max="8" width="23.77734375" style="7" customWidth="1"/>
    <col min="9" max="16384" width="9.21875" style="7"/>
  </cols>
  <sheetData>
    <row r="1" spans="1:8">
      <c r="A1" s="47" t="s">
        <v>142</v>
      </c>
      <c r="B1" s="47"/>
      <c r="C1" s="47"/>
      <c r="D1" s="47"/>
    </row>
    <row r="2" spans="1:8">
      <c r="A2" s="47" t="s">
        <v>143</v>
      </c>
      <c r="B2" s="47"/>
      <c r="C2" s="47"/>
      <c r="D2" s="47"/>
    </row>
    <row r="3" spans="1:8" ht="26.4">
      <c r="B3" s="20" t="s">
        <v>138</v>
      </c>
      <c r="C3" s="20" t="s">
        <v>140</v>
      </c>
      <c r="D3" s="18" t="s">
        <v>139</v>
      </c>
      <c r="F3" s="44" t="s">
        <v>138</v>
      </c>
      <c r="G3" s="20" t="s">
        <v>140</v>
      </c>
      <c r="H3" s="42" t="s">
        <v>139</v>
      </c>
    </row>
    <row r="4" spans="1:8">
      <c r="A4" s="21" t="s">
        <v>119</v>
      </c>
      <c r="B4" s="22"/>
      <c r="C4" s="39"/>
      <c r="D4" s="22">
        <f>B4-(B4*0.02)</f>
        <v>0</v>
      </c>
      <c r="F4" s="15">
        <f>B4/3</f>
        <v>0</v>
      </c>
      <c r="G4" s="38"/>
      <c r="H4" s="15">
        <f>F4-(F4*G4)</f>
        <v>0</v>
      </c>
    </row>
    <row r="5" spans="1:8">
      <c r="A5" s="19"/>
    </row>
    <row r="6" spans="1:8">
      <c r="A6" s="21" t="s">
        <v>120</v>
      </c>
      <c r="B6" s="22"/>
      <c r="C6" s="39"/>
      <c r="D6" s="22"/>
    </row>
    <row r="7" spans="1:8">
      <c r="A7" s="19"/>
    </row>
    <row r="8" spans="1:8">
      <c r="A8" s="21" t="s">
        <v>124</v>
      </c>
      <c r="B8" s="22"/>
      <c r="C8" s="39"/>
      <c r="D8" s="22"/>
    </row>
    <row r="9" spans="1:8">
      <c r="A9" s="19"/>
    </row>
    <row r="10" spans="1:8">
      <c r="A10" s="21" t="s">
        <v>127</v>
      </c>
      <c r="B10" s="22"/>
      <c r="C10" s="39"/>
      <c r="D10" s="22"/>
    </row>
    <row r="11" spans="1:8">
      <c r="A11" s="19"/>
    </row>
    <row r="12" spans="1:8">
      <c r="A12" s="21" t="s">
        <v>128</v>
      </c>
      <c r="B12" s="22"/>
      <c r="C12" s="39"/>
      <c r="D12" s="22"/>
    </row>
    <row r="13" spans="1:8">
      <c r="A13" s="19"/>
    </row>
    <row r="14" spans="1:8">
      <c r="A14" s="21" t="s">
        <v>137</v>
      </c>
      <c r="B14" s="22"/>
      <c r="C14" s="39"/>
      <c r="D14" s="22">
        <f>B14-(B14*0.02)</f>
        <v>0</v>
      </c>
    </row>
    <row r="17" spans="1:1">
      <c r="A17" s="7" t="s">
        <v>141</v>
      </c>
    </row>
  </sheetData>
  <mergeCells count="2">
    <mergeCell ref="A1:D1"/>
    <mergeCell ref="A2:D2"/>
  </mergeCells>
  <printOptions horizontalCentered="1"/>
  <pageMargins left="0.25" right="0.25" top="0.75" bottom="0.75" header="0.3" footer="0.3"/>
  <pageSetup orientation="portrait" r:id="rId1"/>
  <headerFooter>
    <oddHeader>&amp;R&amp;"Arial Unicode MS,Regular"Attachment J.10.</oddHeader>
    <oddFooter>&amp;C&amp;"Arial Unicode MS,Regular"Page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tabSelected="1" topLeftCell="E1" workbookViewId="0">
      <selection activeCell="E6" sqref="E6"/>
    </sheetView>
  </sheetViews>
  <sheetFormatPr defaultColWidth="9.21875" defaultRowHeight="13.2"/>
  <cols>
    <col min="1" max="1" width="32.44140625" style="7" bestFit="1" customWidth="1"/>
    <col min="2" max="2" width="9.21875" style="7"/>
    <col min="3" max="3" width="14.5546875" style="7" customWidth="1"/>
    <col min="4" max="4" width="9.21875" style="7"/>
    <col min="5" max="5" width="50.33203125" style="7" customWidth="1"/>
    <col min="6" max="6" width="26.77734375" style="7" customWidth="1"/>
    <col min="7" max="16384" width="9.21875" style="7"/>
  </cols>
  <sheetData>
    <row r="1" spans="1:6">
      <c r="A1" s="47" t="s">
        <v>146</v>
      </c>
      <c r="B1" s="47"/>
      <c r="C1" s="47"/>
      <c r="D1" s="47"/>
    </row>
    <row r="2" spans="1:6">
      <c r="A2" s="47" t="s">
        <v>147</v>
      </c>
      <c r="B2" s="47"/>
      <c r="C2" s="47"/>
      <c r="D2" s="47"/>
    </row>
    <row r="3" spans="1:6">
      <c r="C3" s="18" t="s">
        <v>145</v>
      </c>
      <c r="F3" s="44" t="s">
        <v>145</v>
      </c>
    </row>
    <row r="4" spans="1:6">
      <c r="A4" s="19" t="s">
        <v>133</v>
      </c>
      <c r="C4" s="15">
        <v>1659173.8001164556</v>
      </c>
      <c r="E4" s="44" t="s">
        <v>172</v>
      </c>
      <c r="F4" s="45"/>
    </row>
    <row r="6" spans="1:6">
      <c r="A6" s="19" t="s">
        <v>137</v>
      </c>
      <c r="C6" s="15">
        <v>245000</v>
      </c>
      <c r="E6" s="44" t="s">
        <v>173</v>
      </c>
      <c r="F6" s="15"/>
    </row>
    <row r="8" spans="1:6">
      <c r="A8" s="19" t="s">
        <v>144</v>
      </c>
      <c r="C8" s="15"/>
    </row>
  </sheetData>
  <mergeCells count="2">
    <mergeCell ref="A1:D1"/>
    <mergeCell ref="A2:D2"/>
  </mergeCells>
  <printOptions horizontalCentered="1"/>
  <pageMargins left="0.7" right="0.7" top="0.75" bottom="0.75" header="0.3" footer="0.3"/>
  <pageSetup orientation="portrait" r:id="rId1"/>
  <headerFooter>
    <oddHeader>&amp;R&amp;"Arial Unicode MS,Regular"Attachment J.10.</oddHeader>
    <oddFooter>&amp;C&amp;"Arial Unicode MS,Regular"Page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Part 1</vt:lpstr>
      <vt:lpstr>Part 2</vt:lpstr>
      <vt:lpstr>Part 3</vt:lpstr>
      <vt:lpstr>Part 4</vt:lpstr>
      <vt:lpstr>'Part 1'!Print_Area</vt:lpstr>
      <vt:lpstr>'Part 2'!Print_Area</vt:lpstr>
      <vt:lpstr>'Part 3'!Print_Area</vt:lpstr>
      <vt:lpstr>'Part 4'!Print_Area</vt:lpstr>
      <vt:lpstr>'Part 1'!Print_Titles</vt:lpstr>
    </vt:vector>
  </TitlesOfParts>
  <Company>Corporate Express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joswalt</dc:creator>
  <cp:lastModifiedBy>Belle, Keith</cp:lastModifiedBy>
  <cp:lastPrinted>2018-09-24T15:15:25Z</cp:lastPrinted>
  <dcterms:created xsi:type="dcterms:W3CDTF">2008-08-27T20:36:51Z</dcterms:created>
  <dcterms:modified xsi:type="dcterms:W3CDTF">2024-08-13T22:33:27Z</dcterms:modified>
</cp:coreProperties>
</file>